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250" yWindow="975" windowWidth="11475" windowHeight="9015"/>
  </bookViews>
  <sheets>
    <sheet name="Retention" sheetId="1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C63" i="1" l="1"/>
  <c r="C81" i="1" s="1"/>
  <c r="B63" i="1"/>
  <c r="D62" i="1"/>
  <c r="C62" i="1"/>
  <c r="C80" i="1" s="1"/>
  <c r="B62" i="1"/>
  <c r="E61" i="1"/>
  <c r="D61" i="1"/>
  <c r="C61" i="1"/>
  <c r="C79" i="1" s="1"/>
  <c r="B61" i="1"/>
  <c r="F60" i="1"/>
  <c r="E60" i="1"/>
  <c r="E78" i="1" s="1"/>
  <c r="D60" i="1"/>
  <c r="D78" i="1" s="1"/>
  <c r="C60" i="1"/>
  <c r="B60" i="1"/>
  <c r="G59" i="1"/>
  <c r="F59" i="1"/>
  <c r="E59" i="1"/>
  <c r="D59" i="1"/>
  <c r="C59" i="1"/>
  <c r="B59" i="1"/>
  <c r="H58" i="1"/>
  <c r="G58" i="1"/>
  <c r="F58" i="1"/>
  <c r="E58" i="1"/>
  <c r="E76" i="1" s="1"/>
  <c r="D58" i="1"/>
  <c r="C58" i="1"/>
  <c r="B58" i="1"/>
  <c r="I57" i="1"/>
  <c r="I75" i="1" s="1"/>
  <c r="H57" i="1"/>
  <c r="G57" i="1"/>
  <c r="F57" i="1"/>
  <c r="E57" i="1"/>
  <c r="E75" i="1" s="1"/>
  <c r="D57" i="1"/>
  <c r="C57" i="1"/>
  <c r="B57" i="1"/>
  <c r="J56" i="1"/>
  <c r="I56" i="1"/>
  <c r="H56" i="1"/>
  <c r="G56" i="1"/>
  <c r="F56" i="1"/>
  <c r="E56" i="1"/>
  <c r="D56" i="1"/>
  <c r="C56" i="1"/>
  <c r="B56" i="1"/>
  <c r="K55" i="1"/>
  <c r="J55" i="1"/>
  <c r="I55" i="1"/>
  <c r="H55" i="1"/>
  <c r="H73" i="1" s="1"/>
  <c r="G55" i="1"/>
  <c r="F55" i="1"/>
  <c r="E55" i="1"/>
  <c r="D55" i="1"/>
  <c r="D73" i="1" s="1"/>
  <c r="C55" i="1"/>
  <c r="C73" i="1" s="1"/>
  <c r="B55" i="1"/>
  <c r="L54" i="1"/>
  <c r="K54" i="1"/>
  <c r="K72" i="1" s="1"/>
  <c r="J54" i="1"/>
  <c r="I54" i="1"/>
  <c r="H54" i="1"/>
  <c r="G54" i="1"/>
  <c r="G72" i="1" s="1"/>
  <c r="F54" i="1"/>
  <c r="E54" i="1"/>
  <c r="D54" i="1"/>
  <c r="C54" i="1"/>
  <c r="C72" i="1" s="1"/>
  <c r="B54" i="1"/>
  <c r="M53" i="1"/>
  <c r="L53" i="1"/>
  <c r="K53" i="1"/>
  <c r="K71" i="1" s="1"/>
  <c r="J53" i="1"/>
  <c r="I53" i="1"/>
  <c r="H53" i="1"/>
  <c r="G53" i="1"/>
  <c r="G71" i="1" s="1"/>
  <c r="F53" i="1"/>
  <c r="E53" i="1"/>
  <c r="D53" i="1"/>
  <c r="C53" i="1"/>
  <c r="C71" i="1" s="1"/>
  <c r="B53" i="1"/>
  <c r="N52" i="1"/>
  <c r="M52" i="1"/>
  <c r="L52" i="1"/>
  <c r="L70" i="1" s="1"/>
  <c r="K52" i="1"/>
  <c r="J52" i="1"/>
  <c r="I52" i="1"/>
  <c r="H52" i="1"/>
  <c r="H70" i="1" s="1"/>
  <c r="G52" i="1"/>
  <c r="G70" i="1" s="1"/>
  <c r="F52" i="1"/>
  <c r="E52" i="1"/>
  <c r="D52" i="1"/>
  <c r="D70" i="1" s="1"/>
  <c r="C52" i="1"/>
  <c r="C70" i="1" s="1"/>
  <c r="B52" i="1"/>
  <c r="N51" i="1"/>
  <c r="M51" i="1"/>
  <c r="M69" i="1" s="1"/>
  <c r="L51" i="1"/>
  <c r="K51" i="1"/>
  <c r="J51" i="1"/>
  <c r="I51" i="1"/>
  <c r="I69" i="1" s="1"/>
  <c r="H51" i="1"/>
  <c r="G51" i="1"/>
  <c r="F51" i="1"/>
  <c r="E51" i="1"/>
  <c r="E69" i="1" s="1"/>
  <c r="D51" i="1"/>
  <c r="C51" i="1"/>
  <c r="B51" i="1"/>
  <c r="N50" i="1"/>
  <c r="M50" i="1"/>
  <c r="L50" i="1"/>
  <c r="K50" i="1"/>
  <c r="J50" i="1"/>
  <c r="I50" i="1"/>
  <c r="H50" i="1"/>
  <c r="G50" i="1"/>
  <c r="F50" i="1"/>
  <c r="E50" i="1"/>
  <c r="D50" i="1"/>
  <c r="C50" i="1"/>
  <c r="B50" i="1"/>
  <c r="N49" i="1"/>
  <c r="M49" i="1"/>
  <c r="L49" i="1"/>
  <c r="K49" i="1"/>
  <c r="K84" i="1" s="1"/>
  <c r="J49" i="1"/>
  <c r="I49" i="1"/>
  <c r="H49" i="1"/>
  <c r="G49" i="1"/>
  <c r="G84" i="1" s="1"/>
  <c r="F49" i="1"/>
  <c r="E49" i="1"/>
  <c r="D49" i="1"/>
  <c r="C49" i="1"/>
  <c r="C84" i="1" s="1"/>
  <c r="B49" i="1"/>
  <c r="C19" i="1"/>
  <c r="B19" i="1"/>
  <c r="D18" i="1"/>
  <c r="D38" i="1" s="1"/>
  <c r="C18" i="1"/>
  <c r="C38" i="1" s="1"/>
  <c r="B18" i="1"/>
  <c r="E17" i="1"/>
  <c r="D17" i="1"/>
  <c r="D37" i="1" s="1"/>
  <c r="C17" i="1"/>
  <c r="C37" i="1" s="1"/>
  <c r="B17" i="1"/>
  <c r="F16" i="1"/>
  <c r="E16" i="1"/>
  <c r="E36" i="1" s="1"/>
  <c r="D16" i="1"/>
  <c r="C16" i="1"/>
  <c r="B16" i="1"/>
  <c r="G15" i="1"/>
  <c r="G35" i="1" s="1"/>
  <c r="F15" i="1"/>
  <c r="E15" i="1"/>
  <c r="D15" i="1"/>
  <c r="C15" i="1"/>
  <c r="C35" i="1" s="1"/>
  <c r="B15" i="1"/>
  <c r="H14" i="1"/>
  <c r="G14" i="1"/>
  <c r="F14" i="1"/>
  <c r="E14" i="1"/>
  <c r="D14" i="1"/>
  <c r="C14" i="1"/>
  <c r="B14" i="1"/>
  <c r="I13" i="1"/>
  <c r="H13" i="1"/>
  <c r="G13" i="1"/>
  <c r="F13" i="1"/>
  <c r="E13" i="1"/>
  <c r="D13" i="1"/>
  <c r="C13" i="1"/>
  <c r="B13" i="1"/>
  <c r="J12" i="1"/>
  <c r="I12" i="1"/>
  <c r="H12" i="1"/>
  <c r="G12" i="1"/>
  <c r="G32" i="1" s="1"/>
  <c r="F12" i="1"/>
  <c r="E12" i="1"/>
  <c r="D12" i="1"/>
  <c r="D32" i="1" s="1"/>
  <c r="C12" i="1"/>
  <c r="C32" i="1" s="1"/>
  <c r="B12" i="1"/>
  <c r="K11" i="1"/>
  <c r="J11" i="1"/>
  <c r="I11" i="1"/>
  <c r="I43" i="1" s="1"/>
  <c r="H11" i="1"/>
  <c r="G11" i="1"/>
  <c r="F11" i="1"/>
  <c r="E11" i="1"/>
  <c r="E43" i="1" s="1"/>
  <c r="D11" i="1"/>
  <c r="C11" i="1"/>
  <c r="B11" i="1"/>
  <c r="L10" i="1"/>
  <c r="L30" i="1" s="1"/>
  <c r="K10" i="1"/>
  <c r="J10" i="1"/>
  <c r="I10" i="1"/>
  <c r="H10" i="1"/>
  <c r="H30" i="1" s="1"/>
  <c r="G10" i="1"/>
  <c r="G30" i="1" s="1"/>
  <c r="F10" i="1"/>
  <c r="E10" i="1"/>
  <c r="E30" i="1" s="1"/>
  <c r="D10" i="1"/>
  <c r="D30" i="1" s="1"/>
  <c r="C10" i="1"/>
  <c r="C30" i="1" s="1"/>
  <c r="B10" i="1"/>
  <c r="M9" i="1"/>
  <c r="L9" i="1"/>
  <c r="L29" i="1" s="1"/>
  <c r="K9" i="1"/>
  <c r="K29" i="1" s="1"/>
  <c r="J9" i="1"/>
  <c r="I9" i="1"/>
  <c r="H9" i="1"/>
  <c r="H29" i="1" s="1"/>
  <c r="G9" i="1"/>
  <c r="G29" i="1" s="1"/>
  <c r="F9" i="1"/>
  <c r="E9" i="1"/>
  <c r="E29" i="1" s="1"/>
  <c r="D9" i="1"/>
  <c r="D29" i="1" s="1"/>
  <c r="C9" i="1"/>
  <c r="C29" i="1" s="1"/>
  <c r="B9" i="1"/>
  <c r="N8" i="1"/>
  <c r="M8" i="1"/>
  <c r="M28" i="1" s="1"/>
  <c r="L8" i="1"/>
  <c r="K8" i="1"/>
  <c r="J8" i="1"/>
  <c r="I8" i="1"/>
  <c r="I28" i="1" s="1"/>
  <c r="H8" i="1"/>
  <c r="G8" i="1"/>
  <c r="F8" i="1"/>
  <c r="E8" i="1"/>
  <c r="E28" i="1" s="1"/>
  <c r="D8" i="1"/>
  <c r="C8" i="1"/>
  <c r="B8" i="1"/>
  <c r="N7" i="1"/>
  <c r="M7" i="1"/>
  <c r="L7" i="1"/>
  <c r="K7" i="1"/>
  <c r="J7" i="1"/>
  <c r="I7" i="1"/>
  <c r="H7" i="1"/>
  <c r="G7" i="1"/>
  <c r="F7" i="1"/>
  <c r="E7" i="1"/>
  <c r="D7" i="1"/>
  <c r="C7" i="1"/>
  <c r="B7" i="1"/>
  <c r="N6" i="1"/>
  <c r="M6" i="1"/>
  <c r="L6" i="1"/>
  <c r="K6" i="1"/>
  <c r="K26" i="1" s="1"/>
  <c r="J6" i="1"/>
  <c r="I6" i="1"/>
  <c r="H6" i="1"/>
  <c r="G6" i="1"/>
  <c r="G26" i="1" s="1"/>
  <c r="F6" i="1"/>
  <c r="E6" i="1"/>
  <c r="D6" i="1"/>
  <c r="C6" i="1"/>
  <c r="C26" i="1" s="1"/>
  <c r="B6" i="1"/>
  <c r="N5" i="1"/>
  <c r="M5" i="1"/>
  <c r="L5" i="1"/>
  <c r="L25" i="1" s="1"/>
  <c r="K5" i="1"/>
  <c r="J5" i="1"/>
  <c r="I5" i="1"/>
  <c r="H5" i="1"/>
  <c r="H25" i="1" s="1"/>
  <c r="G5" i="1"/>
  <c r="G25" i="1" s="1"/>
  <c r="F5" i="1"/>
  <c r="E5" i="1"/>
  <c r="D5" i="1"/>
  <c r="D25" i="1" s="1"/>
  <c r="C5" i="1"/>
  <c r="C25" i="1" s="1"/>
  <c r="B5" i="1"/>
  <c r="N4" i="1"/>
  <c r="M4" i="1"/>
  <c r="M42" i="1" s="1"/>
  <c r="L4" i="1"/>
  <c r="K4" i="1"/>
  <c r="J4" i="1"/>
  <c r="I4" i="1"/>
  <c r="I42" i="1" s="1"/>
  <c r="H4" i="1"/>
  <c r="G4" i="1"/>
  <c r="F4" i="1"/>
  <c r="E4" i="1"/>
  <c r="E42" i="1" s="1"/>
  <c r="D4" i="1"/>
  <c r="C4" i="1"/>
  <c r="B4" i="1"/>
  <c r="F27" i="1" l="1"/>
  <c r="F68" i="1"/>
  <c r="E25" i="1"/>
  <c r="E37" i="1"/>
  <c r="E70" i="1"/>
  <c r="D79" i="1"/>
  <c r="G73" i="1"/>
  <c r="F24" i="1"/>
  <c r="I25" i="1"/>
  <c r="M25" i="1"/>
  <c r="D26" i="1"/>
  <c r="H26" i="1"/>
  <c r="L26" i="1"/>
  <c r="I29" i="1"/>
  <c r="M29" i="1"/>
  <c r="I30" i="1"/>
  <c r="H32" i="1"/>
  <c r="D35" i="1"/>
  <c r="F36" i="1"/>
  <c r="L67" i="1"/>
  <c r="I70" i="1"/>
  <c r="M70" i="1"/>
  <c r="D71" i="1"/>
  <c r="H71" i="1"/>
  <c r="L71" i="1"/>
  <c r="D72" i="1"/>
  <c r="H72" i="1"/>
  <c r="L72" i="1"/>
  <c r="D80" i="1"/>
  <c r="K25" i="1"/>
  <c r="K30" i="1"/>
  <c r="K70" i="1"/>
  <c r="K73" i="1"/>
  <c r="J27" i="1"/>
  <c r="N27" i="1"/>
  <c r="F34" i="1"/>
  <c r="F33" i="1"/>
  <c r="J68" i="1"/>
  <c r="J74" i="1"/>
  <c r="F77" i="1"/>
  <c r="J24" i="1"/>
  <c r="N24" i="1"/>
  <c r="C27" i="1"/>
  <c r="G27" i="1"/>
  <c r="F28" i="1"/>
  <c r="N28" i="1"/>
  <c r="F31" i="1"/>
  <c r="C33" i="1"/>
  <c r="G33" i="1"/>
  <c r="G34" i="1"/>
  <c r="H86" i="1"/>
  <c r="C68" i="1"/>
  <c r="K68" i="1"/>
  <c r="F69" i="1"/>
  <c r="J69" i="1"/>
  <c r="E85" i="1"/>
  <c r="I85" i="1"/>
  <c r="C74" i="1"/>
  <c r="G74" i="1"/>
  <c r="F75" i="1"/>
  <c r="F76" i="1"/>
  <c r="C77" i="1"/>
  <c r="G77" i="1"/>
  <c r="C24" i="1"/>
  <c r="G24" i="1"/>
  <c r="K24" i="1"/>
  <c r="F25" i="1"/>
  <c r="J25" i="1"/>
  <c r="N25" i="1"/>
  <c r="E26" i="1"/>
  <c r="I26" i="1"/>
  <c r="M26" i="1"/>
  <c r="D27" i="1"/>
  <c r="H27" i="1"/>
  <c r="L27" i="1"/>
  <c r="C28" i="1"/>
  <c r="G28" i="1"/>
  <c r="K28" i="1"/>
  <c r="F29" i="1"/>
  <c r="J29" i="1"/>
  <c r="F30" i="1"/>
  <c r="J30" i="1"/>
  <c r="C43" i="1"/>
  <c r="G43" i="1"/>
  <c r="K43" i="1"/>
  <c r="E32" i="1"/>
  <c r="I32" i="1"/>
  <c r="D33" i="1"/>
  <c r="H33" i="1"/>
  <c r="D34" i="1"/>
  <c r="H34" i="1"/>
  <c r="E35" i="1"/>
  <c r="C45" i="1"/>
  <c r="C39" i="1"/>
  <c r="E67" i="1"/>
  <c r="I67" i="1"/>
  <c r="M67" i="1"/>
  <c r="D68" i="1"/>
  <c r="H68" i="1"/>
  <c r="L68" i="1"/>
  <c r="C69" i="1"/>
  <c r="G69" i="1"/>
  <c r="K69" i="1"/>
  <c r="F70" i="1"/>
  <c r="J70" i="1"/>
  <c r="N70" i="1"/>
  <c r="E71" i="1"/>
  <c r="I71" i="1"/>
  <c r="M71" i="1"/>
  <c r="E72" i="1"/>
  <c r="I72" i="1"/>
  <c r="F73" i="1"/>
  <c r="J73" i="1"/>
  <c r="D74" i="1"/>
  <c r="H74" i="1"/>
  <c r="C75" i="1"/>
  <c r="G75" i="1"/>
  <c r="C76" i="1"/>
  <c r="G76" i="1"/>
  <c r="D77" i="1"/>
  <c r="F78" i="1"/>
  <c r="E79" i="1"/>
  <c r="N68" i="1"/>
  <c r="F74" i="1"/>
  <c r="K27" i="1"/>
  <c r="J28" i="1"/>
  <c r="J31" i="1"/>
  <c r="C34" i="1"/>
  <c r="D86" i="1"/>
  <c r="G68" i="1"/>
  <c r="N69" i="1"/>
  <c r="D44" i="1"/>
  <c r="H44" i="1"/>
  <c r="L42" i="1"/>
  <c r="F26" i="1"/>
  <c r="J26" i="1"/>
  <c r="N26" i="1"/>
  <c r="E27" i="1"/>
  <c r="I27" i="1"/>
  <c r="M27" i="1"/>
  <c r="D28" i="1"/>
  <c r="H28" i="1"/>
  <c r="L28" i="1"/>
  <c r="D43" i="1"/>
  <c r="H43" i="1"/>
  <c r="F32" i="1"/>
  <c r="J32" i="1"/>
  <c r="E33" i="1"/>
  <c r="I33" i="1"/>
  <c r="E34" i="1"/>
  <c r="F35" i="1"/>
  <c r="D36" i="1"/>
  <c r="F84" i="1"/>
  <c r="J84" i="1"/>
  <c r="N67" i="1"/>
  <c r="E68" i="1"/>
  <c r="I68" i="1"/>
  <c r="M68" i="1"/>
  <c r="D69" i="1"/>
  <c r="H69" i="1"/>
  <c r="L69" i="1"/>
  <c r="F71" i="1"/>
  <c r="J71" i="1"/>
  <c r="F72" i="1"/>
  <c r="J72" i="1"/>
  <c r="E74" i="1"/>
  <c r="I74" i="1"/>
  <c r="D75" i="1"/>
  <c r="H75" i="1"/>
  <c r="D76" i="1"/>
  <c r="H76" i="1"/>
  <c r="E77" i="1"/>
  <c r="C87" i="1"/>
  <c r="D24" i="1"/>
  <c r="H24" i="1"/>
  <c r="L24" i="1"/>
  <c r="C31" i="1"/>
  <c r="G31" i="1"/>
  <c r="K31" i="1"/>
  <c r="F42" i="1"/>
  <c r="J42" i="1"/>
  <c r="N42" i="1"/>
  <c r="F43" i="1"/>
  <c r="J43" i="1"/>
  <c r="E44" i="1"/>
  <c r="I44" i="1"/>
  <c r="F67" i="1"/>
  <c r="J67" i="1"/>
  <c r="E73" i="1"/>
  <c r="I73" i="1"/>
  <c r="D84" i="1"/>
  <c r="H84" i="1"/>
  <c r="L84" i="1"/>
  <c r="F85" i="1"/>
  <c r="J85" i="1"/>
  <c r="E86" i="1"/>
  <c r="I86" i="1"/>
  <c r="E24" i="1"/>
  <c r="I24" i="1"/>
  <c r="M24" i="1"/>
  <c r="D31" i="1"/>
  <c r="H31" i="1"/>
  <c r="C42" i="1"/>
  <c r="G42" i="1"/>
  <c r="K42" i="1"/>
  <c r="F44" i="1"/>
  <c r="J44" i="1"/>
  <c r="C67" i="1"/>
  <c r="G67" i="1"/>
  <c r="K67" i="1"/>
  <c r="C78" i="1"/>
  <c r="E84" i="1"/>
  <c r="I84" i="1"/>
  <c r="C85" i="1"/>
  <c r="G85" i="1"/>
  <c r="K85" i="1"/>
  <c r="F86" i="1"/>
  <c r="J86" i="1"/>
  <c r="E31" i="1"/>
  <c r="I31" i="1"/>
  <c r="D42" i="1"/>
  <c r="H42" i="1"/>
  <c r="C44" i="1"/>
  <c r="G44" i="1"/>
  <c r="K44" i="1"/>
  <c r="D67" i="1"/>
  <c r="H67" i="1"/>
  <c r="D85" i="1"/>
  <c r="H85" i="1"/>
  <c r="C86" i="1"/>
  <c r="G86" i="1"/>
  <c r="K86" i="1"/>
  <c r="C36" i="1"/>
</calcChain>
</file>

<file path=xl/sharedStrings.xml><?xml version="1.0" encoding="utf-8"?>
<sst xmlns="http://schemas.openxmlformats.org/spreadsheetml/2006/main" count="106" uniqueCount="41">
  <si>
    <t>DCPS  Teacher Retention:  FY 2001-FY 2016</t>
  </si>
  <si>
    <t>Base year</t>
  </si>
  <si>
    <t>Total teachers</t>
  </si>
  <si>
    <t>1 year or less</t>
  </si>
  <si>
    <t>2 years or less</t>
  </si>
  <si>
    <t>3 years or less</t>
  </si>
  <si>
    <t>4 years or less</t>
  </si>
  <si>
    <t>5 years or less</t>
  </si>
  <si>
    <t>6 years or less</t>
  </si>
  <si>
    <t>7 years or less</t>
  </si>
  <si>
    <t>8 years or less</t>
  </si>
  <si>
    <t>9 years or less</t>
  </si>
  <si>
    <t>10 years or less</t>
  </si>
  <si>
    <t>11 years or less</t>
  </si>
  <si>
    <t>12 years or less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</si>
  <si>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</si>
  <si>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</si>
  <si>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</si>
  <si>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</si>
  <si>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</si>
  <si>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</si>
  <si>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</si>
  <si>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</si>
  <si>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</si>
  <si>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</si>
  <si>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</si>
  <si>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</si>
  <si>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</si>
  <si>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</si>
  <si>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</si>
  <si>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</si>
  <si>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</si>
  <si>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Attrition rate of teachers employed as of:</t>
  </si>
  <si>
    <t>Average 01-07</t>
  </si>
  <si>
    <t>Average 08-16</t>
  </si>
  <si>
    <t>Average 01-16</t>
  </si>
  <si>
    <t>SY13-16</t>
  </si>
  <si>
    <t>DCPS  New Hire Teacher Retention:  FY 2002-FY 2016</t>
  </si>
  <si>
    <t>Year of hiring</t>
  </si>
  <si>
    <t>Total new hires</t>
  </si>
  <si>
    <t>Attrition rate of group entering in: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</si>
</sst>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_)"/>
    <numFmt numFmtId="165" formatCode="0.00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name val="Tms Rmn"/>
    </font>
    <font>
      <sz val="10"/>
      <color theme="1"/>
      <name val="Arial"/>
      <family val="2"/>
    </font>
    <font>
      <b/>
      <i/>
      <sz val="16"/>
      <name val="Helv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4">
    <xf numFmtId="0" fontId="0" fillId="0" borderId="0"/>
    <xf numFmtId="0" fontId="2" fillId="0" borderId="0"/>
    <xf numFmtId="9" fontId="2" fillId="0" borderId="0" applyFont="0" applyFill="0" applyBorder="0" applyAlignment="0" applyProtection="0"/>
    <xf numFmtId="164" fontId="4" fillId="0" borderId="0"/>
    <xf numFmtId="164" fontId="4" fillId="0" borderId="0"/>
    <xf numFmtId="164" fontId="4" fillId="0" borderId="0"/>
    <xf numFmtId="164" fontId="4" fillId="0" borderId="0"/>
    <xf numFmtId="164" fontId="4" fillId="0" borderId="0"/>
    <xf numFmtId="164" fontId="4" fillId="0" borderId="0"/>
    <xf numFmtId="164" fontId="4" fillId="0" borderId="0"/>
    <xf numFmtId="164" fontId="4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6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1"/>
    <xf numFmtId="0" fontId="3" fillId="0" borderId="0" xfId="1" applyFont="1" applyAlignment="1">
      <alignment horizontal="center"/>
    </xf>
    <xf numFmtId="0" fontId="2" fillId="0" borderId="0" xfId="1" applyAlignment="1">
      <alignment wrapText="1"/>
    </xf>
    <xf numFmtId="0" fontId="3" fillId="0" borderId="0" xfId="1" applyFont="1"/>
    <xf numFmtId="0" fontId="2" fillId="0" borderId="0" xfId="1" applyAlignment="1">
      <alignment horizontal="center" wrapText="1"/>
    </xf>
    <xf numFmtId="0" fontId="2" fillId="0" borderId="0" xfId="1" applyFill="1" applyAlignment="1">
      <alignment horizontal="center" wrapText="1"/>
    </xf>
    <xf numFmtId="1" fontId="2" fillId="0" borderId="0" xfId="1" applyNumberFormat="1"/>
    <xf numFmtId="9" fontId="2" fillId="0" borderId="0" xfId="2"/>
    <xf numFmtId="9" fontId="2" fillId="0" borderId="0" xfId="2" applyFont="1"/>
    <xf numFmtId="0" fontId="2" fillId="0" borderId="0" xfId="1" applyFill="1"/>
  </cellXfs>
  <cellStyles count="44">
    <cellStyle name="Comma  - Style1" xfId="3"/>
    <cellStyle name="Comma  - Style2" xfId="4"/>
    <cellStyle name="Comma  - Style3" xfId="5"/>
    <cellStyle name="Comma  - Style4" xfId="6"/>
    <cellStyle name="Comma  - Style5" xfId="7"/>
    <cellStyle name="Comma  - Style6" xfId="8"/>
    <cellStyle name="Comma  - Style7" xfId="9"/>
    <cellStyle name="Comma  - Style8" xfId="10"/>
    <cellStyle name="Comma 2" xfId="11"/>
    <cellStyle name="Comma 3" xfId="12"/>
    <cellStyle name="Comma 3 2" xfId="13"/>
    <cellStyle name="Comma 4" xfId="14"/>
    <cellStyle name="Comma 5" xfId="15"/>
    <cellStyle name="Comma 6" xfId="16"/>
    <cellStyle name="Comma 7" xfId="17"/>
    <cellStyle name="Comma 8" xfId="18"/>
    <cellStyle name="Currency 2" xfId="19"/>
    <cellStyle name="Currency 2 2" xfId="20"/>
    <cellStyle name="Currency 3" xfId="21"/>
    <cellStyle name="Currency 4" xfId="22"/>
    <cellStyle name="Currency 4 2" xfId="23"/>
    <cellStyle name="Currency 5" xfId="24"/>
    <cellStyle name="Currency 6" xfId="25"/>
    <cellStyle name="Currency 7" xfId="26"/>
    <cellStyle name="Normal" xfId="0" builtinId="0"/>
    <cellStyle name="Normal - Style1" xfId="27"/>
    <cellStyle name="Normal 10" xfId="28"/>
    <cellStyle name="Normal 11" xfId="29"/>
    <cellStyle name="Normal 12" xfId="30"/>
    <cellStyle name="Normal 2" xfId="31"/>
    <cellStyle name="Normal 2 2" xfId="1"/>
    <cellStyle name="Normal 3" xfId="32"/>
    <cellStyle name="Normal 3 2" xfId="33"/>
    <cellStyle name="Normal 4" xfId="34"/>
    <cellStyle name="Normal 4 2" xfId="35"/>
    <cellStyle name="Normal 4 2 2" xfId="36"/>
    <cellStyle name="Normal 4 3" xfId="37"/>
    <cellStyle name="Normal 5" xfId="38"/>
    <cellStyle name="Normal 6" xfId="39"/>
    <cellStyle name="Normal 7" xfId="40"/>
    <cellStyle name="Normal 8" xfId="41"/>
    <cellStyle name="Normal 9" xfId="42"/>
    <cellStyle name="Percent 2" xfId="43"/>
    <cellStyle name="Percent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T%2015%20database%2001-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FY 01"/>
      <sheetName val="FY 02"/>
      <sheetName val="FY 03"/>
      <sheetName val="FY 04"/>
      <sheetName val="FY 05"/>
      <sheetName val="FY 06"/>
      <sheetName val="FY 07"/>
      <sheetName val="FY 08"/>
      <sheetName val="FY 09"/>
      <sheetName val="FY 10"/>
      <sheetName val="FY 11"/>
      <sheetName val="FY 12"/>
      <sheetName val="FY 13"/>
      <sheetName val="FY 14"/>
      <sheetName val="FY 15"/>
      <sheetName val="FY 16"/>
      <sheetName val="Retention"/>
      <sheetName val="Yrs exper"/>
      <sheetName val="Ward"/>
      <sheetName val="Income"/>
      <sheetName val="Income (2)"/>
      <sheetName val="Ret Ret'g"/>
    </sheetNames>
    <sheetDataSet>
      <sheetData sheetId="0"/>
      <sheetData sheetId="1">
        <row r="5872">
          <cell r="I5872">
            <v>5870</v>
          </cell>
        </row>
        <row r="5873">
          <cell r="J5873">
            <v>952</v>
          </cell>
          <cell r="K5873">
            <v>1628</v>
          </cell>
          <cell r="L5873">
            <v>2047</v>
          </cell>
          <cell r="M5873">
            <v>2516</v>
          </cell>
          <cell r="N5873">
            <v>2810</v>
          </cell>
          <cell r="O5873">
            <v>3175</v>
          </cell>
          <cell r="P5873">
            <v>3379</v>
          </cell>
          <cell r="Q5873">
            <v>3746</v>
          </cell>
          <cell r="R5873">
            <v>4077</v>
          </cell>
          <cell r="S5873">
            <v>4246</v>
          </cell>
          <cell r="T5873">
            <v>4493</v>
          </cell>
          <cell r="U5873">
            <v>4722</v>
          </cell>
        </row>
      </sheetData>
      <sheetData sheetId="2">
        <row r="5713">
          <cell r="J5713">
            <v>5711</v>
          </cell>
        </row>
        <row r="5714">
          <cell r="K5714">
            <v>821</v>
          </cell>
          <cell r="L5714">
            <v>1411</v>
          </cell>
          <cell r="M5714">
            <v>2005</v>
          </cell>
          <cell r="N5714">
            <v>2370</v>
          </cell>
          <cell r="O5714">
            <v>2839</v>
          </cell>
          <cell r="P5714">
            <v>3086</v>
          </cell>
          <cell r="Q5714">
            <v>3472</v>
          </cell>
          <cell r="R5714">
            <v>3812</v>
          </cell>
          <cell r="S5714">
            <v>3978</v>
          </cell>
          <cell r="T5714">
            <v>4240</v>
          </cell>
          <cell r="U5714">
            <v>4470</v>
          </cell>
          <cell r="V5714">
            <v>4615</v>
          </cell>
        </row>
        <row r="5715">
          <cell r="J5715">
            <v>711</v>
          </cell>
        </row>
        <row r="5716">
          <cell r="K5716">
            <v>130</v>
          </cell>
          <cell r="L5716">
            <v>273</v>
          </cell>
          <cell r="M5716">
            <v>385</v>
          </cell>
          <cell r="N5716">
            <v>445</v>
          </cell>
          <cell r="O5716">
            <v>542</v>
          </cell>
          <cell r="P5716">
            <v>577</v>
          </cell>
          <cell r="Q5716">
            <v>595</v>
          </cell>
          <cell r="R5716">
            <v>604</v>
          </cell>
          <cell r="S5716">
            <v>608</v>
          </cell>
          <cell r="T5716">
            <v>621</v>
          </cell>
          <cell r="U5716">
            <v>628</v>
          </cell>
          <cell r="V5716">
            <v>636</v>
          </cell>
        </row>
      </sheetData>
      <sheetData sheetId="3">
        <row r="5462">
          <cell r="K5462">
            <v>5460</v>
          </cell>
        </row>
        <row r="5463">
          <cell r="L5463">
            <v>726</v>
          </cell>
          <cell r="M5463">
            <v>1462</v>
          </cell>
          <cell r="N5463">
            <v>1910</v>
          </cell>
          <cell r="O5463">
            <v>2450</v>
          </cell>
          <cell r="P5463">
            <v>2726</v>
          </cell>
          <cell r="Q5463">
            <v>3151</v>
          </cell>
          <cell r="R5463">
            <v>3504</v>
          </cell>
          <cell r="S5463">
            <v>3674</v>
          </cell>
          <cell r="T5463">
            <v>3946</v>
          </cell>
          <cell r="U5463">
            <v>4176</v>
          </cell>
          <cell r="V5463">
            <v>4325</v>
          </cell>
          <cell r="W5463">
            <v>4476</v>
          </cell>
        </row>
        <row r="5464">
          <cell r="K5464">
            <v>512</v>
          </cell>
        </row>
        <row r="5465">
          <cell r="L5465">
            <v>124</v>
          </cell>
          <cell r="M5465">
            <v>250</v>
          </cell>
          <cell r="N5465">
            <v>306</v>
          </cell>
          <cell r="O5465">
            <v>380</v>
          </cell>
          <cell r="P5465">
            <v>403</v>
          </cell>
          <cell r="Q5465">
            <v>434</v>
          </cell>
          <cell r="R5465">
            <v>447</v>
          </cell>
          <cell r="S5465">
            <v>452</v>
          </cell>
          <cell r="T5465">
            <v>462</v>
          </cell>
          <cell r="U5465">
            <v>468</v>
          </cell>
          <cell r="V5465">
            <v>473</v>
          </cell>
          <cell r="W5465">
            <v>475</v>
          </cell>
        </row>
      </sheetData>
      <sheetData sheetId="4">
        <row r="5213">
          <cell r="L5213">
            <v>5211</v>
          </cell>
        </row>
        <row r="5214">
          <cell r="M5214">
            <v>836</v>
          </cell>
          <cell r="N5214">
            <v>1395</v>
          </cell>
          <cell r="O5214">
            <v>2009</v>
          </cell>
          <cell r="P5214">
            <v>2301</v>
          </cell>
          <cell r="Q5214">
            <v>2762</v>
          </cell>
          <cell r="R5214">
            <v>3130</v>
          </cell>
          <cell r="S5214">
            <v>3308</v>
          </cell>
          <cell r="T5214">
            <v>3594</v>
          </cell>
          <cell r="U5214">
            <v>3834</v>
          </cell>
          <cell r="V5214">
            <v>3987</v>
          </cell>
          <cell r="W5214">
            <v>4147</v>
          </cell>
          <cell r="X5214">
            <v>4275</v>
          </cell>
        </row>
        <row r="5215">
          <cell r="L5215">
            <v>373</v>
          </cell>
        </row>
        <row r="5216">
          <cell r="M5216">
            <v>71</v>
          </cell>
          <cell r="N5216">
            <v>170</v>
          </cell>
          <cell r="O5216">
            <v>236</v>
          </cell>
          <cell r="P5216">
            <v>247</v>
          </cell>
          <cell r="Q5216">
            <v>275</v>
          </cell>
          <cell r="R5216">
            <v>286</v>
          </cell>
          <cell r="S5216">
            <v>294</v>
          </cell>
          <cell r="T5216">
            <v>302</v>
          </cell>
          <cell r="U5216">
            <v>307</v>
          </cell>
          <cell r="V5216">
            <v>310</v>
          </cell>
          <cell r="W5216">
            <v>315</v>
          </cell>
          <cell r="X5216">
            <v>321</v>
          </cell>
        </row>
      </sheetData>
      <sheetData sheetId="5">
        <row r="4837">
          <cell r="M4837">
            <v>4835</v>
          </cell>
        </row>
        <row r="4838">
          <cell r="N4838">
            <v>680</v>
          </cell>
          <cell r="O4838">
            <v>1436</v>
          </cell>
          <cell r="P4838">
            <v>1786</v>
          </cell>
          <cell r="Q4838">
            <v>2287</v>
          </cell>
          <cell r="R4838">
            <v>2673</v>
          </cell>
          <cell r="S4838">
            <v>2863</v>
          </cell>
          <cell r="T4838">
            <v>3159</v>
          </cell>
          <cell r="U4838">
            <v>3409</v>
          </cell>
          <cell r="V4838">
            <v>3564</v>
          </cell>
          <cell r="W4838">
            <v>3731</v>
          </cell>
          <cell r="X4838">
            <v>3859</v>
          </cell>
          <cell r="Y4838">
            <v>3977</v>
          </cell>
        </row>
        <row r="4839">
          <cell r="M4839">
            <v>381</v>
          </cell>
        </row>
        <row r="4840">
          <cell r="N4840">
            <v>92</v>
          </cell>
          <cell r="O4840">
            <v>214</v>
          </cell>
          <cell r="P4840">
            <v>253</v>
          </cell>
          <cell r="Q4840">
            <v>289</v>
          </cell>
          <cell r="R4840">
            <v>310</v>
          </cell>
          <cell r="S4840">
            <v>317</v>
          </cell>
          <cell r="T4840">
            <v>329</v>
          </cell>
          <cell r="U4840">
            <v>337</v>
          </cell>
          <cell r="V4840">
            <v>342</v>
          </cell>
          <cell r="W4840">
            <v>346</v>
          </cell>
          <cell r="X4840">
            <v>349</v>
          </cell>
          <cell r="Y4840">
            <v>353</v>
          </cell>
        </row>
      </sheetData>
      <sheetData sheetId="6">
        <row r="4757">
          <cell r="N4757">
            <v>4754</v>
          </cell>
        </row>
        <row r="4758">
          <cell r="O4758">
            <v>914</v>
          </cell>
          <cell r="P4758">
            <v>1377</v>
          </cell>
          <cell r="Q4758">
            <v>1984</v>
          </cell>
          <cell r="R4758">
            <v>2422</v>
          </cell>
          <cell r="S4758">
            <v>2629</v>
          </cell>
          <cell r="T4758">
            <v>2954</v>
          </cell>
          <cell r="U4758">
            <v>3221</v>
          </cell>
          <cell r="V4758">
            <v>3374</v>
          </cell>
          <cell r="W4758">
            <v>3548</v>
          </cell>
          <cell r="X4758">
            <v>3679</v>
          </cell>
          <cell r="Y4758">
            <v>3802</v>
          </cell>
        </row>
        <row r="4759">
          <cell r="N4759">
            <v>489</v>
          </cell>
        </row>
        <row r="4760">
          <cell r="O4760">
            <v>118</v>
          </cell>
          <cell r="P4760">
            <v>218</v>
          </cell>
          <cell r="Q4760">
            <v>304</v>
          </cell>
          <cell r="R4760">
            <v>345</v>
          </cell>
          <cell r="S4760">
            <v>362</v>
          </cell>
          <cell r="T4760">
            <v>387</v>
          </cell>
          <cell r="U4760">
            <v>399</v>
          </cell>
          <cell r="V4760">
            <v>403</v>
          </cell>
          <cell r="W4760">
            <v>408</v>
          </cell>
          <cell r="X4760">
            <v>410</v>
          </cell>
          <cell r="Y4760">
            <v>414</v>
          </cell>
        </row>
      </sheetData>
      <sheetData sheetId="7">
        <row r="4300">
          <cell r="O4300">
            <v>4298</v>
          </cell>
        </row>
        <row r="4301">
          <cell r="P4301">
            <v>578</v>
          </cell>
          <cell r="Q4301">
            <v>1327</v>
          </cell>
          <cell r="R4301">
            <v>1819</v>
          </cell>
          <cell r="S4301">
            <v>2052</v>
          </cell>
          <cell r="T4301">
            <v>2406</v>
          </cell>
          <cell r="U4301">
            <v>2680</v>
          </cell>
          <cell r="V4301">
            <v>2843</v>
          </cell>
          <cell r="W4301">
            <v>3022</v>
          </cell>
          <cell r="X4301">
            <v>3152</v>
          </cell>
          <cell r="Y4301">
            <v>3284</v>
          </cell>
        </row>
        <row r="4302">
          <cell r="O4302">
            <v>388</v>
          </cell>
        </row>
        <row r="4303">
          <cell r="P4303">
            <v>100</v>
          </cell>
          <cell r="Q4303">
            <v>218</v>
          </cell>
          <cell r="R4303">
            <v>261</v>
          </cell>
          <cell r="S4303">
            <v>284</v>
          </cell>
          <cell r="T4303">
            <v>309</v>
          </cell>
          <cell r="U4303">
            <v>316</v>
          </cell>
          <cell r="V4303">
            <v>323</v>
          </cell>
          <cell r="W4303">
            <v>327</v>
          </cell>
          <cell r="X4303">
            <v>327</v>
          </cell>
          <cell r="Y4303">
            <v>334</v>
          </cell>
        </row>
      </sheetData>
      <sheetData sheetId="8">
        <row r="4327">
          <cell r="P4327">
            <v>4325</v>
          </cell>
        </row>
        <row r="4328">
          <cell r="Q4328">
            <v>931</v>
          </cell>
          <cell r="R4328">
            <v>1565</v>
          </cell>
          <cell r="S4328">
            <v>1845</v>
          </cell>
          <cell r="T4328">
            <v>2254</v>
          </cell>
          <cell r="U4328">
            <v>2573</v>
          </cell>
          <cell r="V4328">
            <v>2745</v>
          </cell>
          <cell r="W4328">
            <v>2930</v>
          </cell>
          <cell r="X4328">
            <v>3074</v>
          </cell>
          <cell r="Y4328">
            <v>3216</v>
          </cell>
        </row>
        <row r="4329">
          <cell r="P4329">
            <v>475</v>
          </cell>
        </row>
        <row r="4330">
          <cell r="Q4330">
            <v>128</v>
          </cell>
          <cell r="R4330">
            <v>243</v>
          </cell>
          <cell r="S4330">
            <v>285</v>
          </cell>
          <cell r="T4330">
            <v>327</v>
          </cell>
          <cell r="U4330">
            <v>362</v>
          </cell>
          <cell r="V4330">
            <v>374</v>
          </cell>
          <cell r="W4330">
            <v>379</v>
          </cell>
          <cell r="X4330">
            <v>390</v>
          </cell>
          <cell r="Y4330">
            <v>400</v>
          </cell>
        </row>
      </sheetData>
      <sheetData sheetId="9">
        <row r="4049">
          <cell r="Q4049">
            <v>4047</v>
          </cell>
        </row>
        <row r="4050">
          <cell r="R4050">
            <v>819</v>
          </cell>
          <cell r="S4050">
            <v>1220</v>
          </cell>
          <cell r="T4050">
            <v>1738</v>
          </cell>
          <cell r="U4050">
            <v>2098</v>
          </cell>
          <cell r="V4050">
            <v>2288</v>
          </cell>
          <cell r="W4050">
            <v>2486</v>
          </cell>
          <cell r="X4050">
            <v>2649</v>
          </cell>
          <cell r="Y4050">
            <v>2813</v>
          </cell>
        </row>
        <row r="4051">
          <cell r="Q4051">
            <v>518</v>
          </cell>
        </row>
        <row r="4052">
          <cell r="R4052">
            <v>120</v>
          </cell>
          <cell r="S4052">
            <v>222</v>
          </cell>
          <cell r="T4052">
            <v>319</v>
          </cell>
          <cell r="U4052">
            <v>351</v>
          </cell>
          <cell r="V4052">
            <v>370</v>
          </cell>
          <cell r="W4052">
            <v>383</v>
          </cell>
          <cell r="X4052">
            <v>397</v>
          </cell>
          <cell r="Y4052">
            <v>412</v>
          </cell>
        </row>
      </sheetData>
      <sheetData sheetId="10">
        <row r="4290">
          <cell r="R4290">
            <v>4288</v>
          </cell>
        </row>
        <row r="4291">
          <cell r="S4291">
            <v>626</v>
          </cell>
          <cell r="T4291">
            <v>1418</v>
          </cell>
          <cell r="U4291">
            <v>1951</v>
          </cell>
          <cell r="V4291">
            <v>2189</v>
          </cell>
          <cell r="W4291">
            <v>2437</v>
          </cell>
          <cell r="X4291">
            <v>2633</v>
          </cell>
          <cell r="Y4291">
            <v>2840</v>
          </cell>
        </row>
        <row r="4292">
          <cell r="R4292">
            <v>833</v>
          </cell>
        </row>
        <row r="4293">
          <cell r="S4293">
            <v>173</v>
          </cell>
          <cell r="T4293">
            <v>402</v>
          </cell>
          <cell r="U4293">
            <v>540</v>
          </cell>
          <cell r="V4293">
            <v>578</v>
          </cell>
          <cell r="W4293">
            <v>614</v>
          </cell>
          <cell r="X4293">
            <v>634</v>
          </cell>
          <cell r="Y4293">
            <v>667</v>
          </cell>
        </row>
      </sheetData>
      <sheetData sheetId="11">
        <row r="4233">
          <cell r="S4233">
            <v>4230</v>
          </cell>
        </row>
        <row r="4234">
          <cell r="T4234">
            <v>886</v>
          </cell>
          <cell r="U4234">
            <v>1587</v>
          </cell>
        </row>
        <row r="4235">
          <cell r="S4235">
            <v>486</v>
          </cell>
        </row>
        <row r="4236">
          <cell r="T4236">
            <v>100</v>
          </cell>
          <cell r="U4236">
            <v>212</v>
          </cell>
          <cell r="V4236">
            <v>278</v>
          </cell>
          <cell r="W4236">
            <v>302</v>
          </cell>
          <cell r="X4236">
            <v>329</v>
          </cell>
          <cell r="Y4236">
            <v>347</v>
          </cell>
        </row>
      </sheetData>
      <sheetData sheetId="12">
        <row r="4150">
          <cell r="T4150">
            <v>4148</v>
          </cell>
        </row>
        <row r="4151">
          <cell r="V4151">
            <v>1371</v>
          </cell>
          <cell r="W4151">
            <v>1754</v>
          </cell>
          <cell r="X4151">
            <v>2036</v>
          </cell>
          <cell r="Y4151">
            <v>2305</v>
          </cell>
        </row>
        <row r="4152">
          <cell r="T4152">
            <v>642</v>
          </cell>
        </row>
        <row r="4153">
          <cell r="U4153">
            <v>153</v>
          </cell>
          <cell r="V4153">
            <v>278</v>
          </cell>
          <cell r="W4153">
            <v>367</v>
          </cell>
          <cell r="X4153">
            <v>408</v>
          </cell>
          <cell r="Y4153">
            <v>450</v>
          </cell>
        </row>
      </sheetData>
      <sheetData sheetId="13">
        <row r="3985">
          <cell r="U3985">
            <v>3983</v>
          </cell>
        </row>
        <row r="3986">
          <cell r="V3986">
            <v>793</v>
          </cell>
          <cell r="W3986">
            <v>1213</v>
          </cell>
          <cell r="X3986">
            <v>1597</v>
          </cell>
          <cell r="Y3986">
            <v>1899</v>
          </cell>
        </row>
        <row r="3987">
          <cell r="U3987">
            <v>507</v>
          </cell>
        </row>
        <row r="3988">
          <cell r="V3988">
            <v>191</v>
          </cell>
          <cell r="W3988">
            <v>213</v>
          </cell>
          <cell r="X3988">
            <v>280</v>
          </cell>
          <cell r="Y3988">
            <v>312</v>
          </cell>
        </row>
      </sheetData>
      <sheetData sheetId="14">
        <row r="4278">
          <cell r="V4278">
            <v>4276</v>
          </cell>
        </row>
        <row r="4279">
          <cell r="W4279">
            <v>774</v>
          </cell>
          <cell r="X4279">
            <v>1311</v>
          </cell>
          <cell r="Y4279">
            <v>1753</v>
          </cell>
        </row>
        <row r="4280">
          <cell r="V4280">
            <v>800</v>
          </cell>
        </row>
        <row r="4281">
          <cell r="W4281">
            <v>238</v>
          </cell>
          <cell r="X4281">
            <v>351</v>
          </cell>
          <cell r="Y4281">
            <v>458</v>
          </cell>
        </row>
      </sheetData>
      <sheetData sheetId="15">
        <row r="4281">
          <cell r="W4281">
            <v>4279</v>
          </cell>
        </row>
        <row r="4282">
          <cell r="X4282">
            <v>748</v>
          </cell>
          <cell r="Y4282">
            <v>1319</v>
          </cell>
        </row>
        <row r="4283">
          <cell r="W4283">
            <v>587</v>
          </cell>
        </row>
        <row r="4284">
          <cell r="X4284">
            <v>124</v>
          </cell>
          <cell r="Y4284">
            <v>232</v>
          </cell>
        </row>
      </sheetData>
      <sheetData sheetId="16">
        <row r="4704">
          <cell r="X4704">
            <v>4701</v>
          </cell>
        </row>
        <row r="4705">
          <cell r="Y4705">
            <v>886</v>
          </cell>
        </row>
        <row r="4706">
          <cell r="X4706">
            <v>804</v>
          </cell>
        </row>
        <row r="4707">
          <cell r="Y4707">
            <v>215</v>
          </cell>
        </row>
      </sheetData>
      <sheetData sheetId="17">
        <row r="11">
          <cell r="B11">
            <v>4325</v>
          </cell>
        </row>
      </sheetData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7"/>
  <sheetViews>
    <sheetView tabSelected="1" zoomScale="80" zoomScaleNormal="80" workbookViewId="0">
      <pane xSplit="1" ySplit="3" topLeftCell="B16" activePane="bottomRight" state="frozen"/>
      <selection pane="topRight" activeCell="B1" sqref="B1"/>
      <selection pane="bottomLeft" activeCell="A4" sqref="A4"/>
      <selection pane="bottomRight" activeCell="A43" sqref="A43"/>
    </sheetView>
  </sheetViews>
  <sheetFormatPr defaultRowHeight="12.75" x14ac:dyDescent="0.2"/>
  <cols>
    <col min="1" max="1" width="17.42578125" style="1" customWidth="1"/>
    <col min="2" max="2" width="10.7109375" style="1" customWidth="1"/>
    <col min="3" max="16384" width="9.140625" style="1"/>
  </cols>
  <sheetData>
    <row r="1" spans="1:14" x14ac:dyDescent="0.2">
      <c r="G1" s="2" t="s">
        <v>0</v>
      </c>
    </row>
    <row r="2" spans="1:14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25.5" x14ac:dyDescent="0.2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6" t="s">
        <v>14</v>
      </c>
    </row>
    <row r="4" spans="1:14" x14ac:dyDescent="0.2">
      <c r="A4" s="1" t="s">
        <v>15</v>
      </c>
      <c r="B4" s="1">
        <f>'[1]FY 01'!I5872</f>
        <v>5870</v>
      </c>
      <c r="C4" s="1">
        <f>'[1]FY 01'!J5873</f>
        <v>952</v>
      </c>
      <c r="D4" s="1">
        <f>'[1]FY 01'!K5873</f>
        <v>1628</v>
      </c>
      <c r="E4" s="1">
        <f>'[1]FY 01'!L5873</f>
        <v>2047</v>
      </c>
      <c r="F4" s="1">
        <f>'[1]FY 01'!M5873</f>
        <v>2516</v>
      </c>
      <c r="G4" s="1">
        <f>'[1]FY 01'!N5873</f>
        <v>2810</v>
      </c>
      <c r="H4" s="1">
        <f>'[1]FY 01'!O5873</f>
        <v>3175</v>
      </c>
      <c r="I4" s="1">
        <f>'[1]FY 01'!P5873</f>
        <v>3379</v>
      </c>
      <c r="J4" s="1">
        <f>'[1]FY 01'!Q5873</f>
        <v>3746</v>
      </c>
      <c r="K4" s="1">
        <f>'[1]FY 01'!R5873</f>
        <v>4077</v>
      </c>
      <c r="L4" s="1">
        <f>'[1]FY 01'!S5873</f>
        <v>4246</v>
      </c>
      <c r="M4" s="1">
        <f>'[1]FY 01'!T5873</f>
        <v>4493</v>
      </c>
      <c r="N4" s="1">
        <f>'[1]FY 01'!U5873</f>
        <v>4722</v>
      </c>
    </row>
    <row r="5" spans="1:14" x14ac:dyDescent="0.2">
      <c r="A5" s="1" t="s">
        <v>16</v>
      </c>
      <c r="B5" s="1">
        <f>'[1]FY 02'!J5713</f>
        <v>5711</v>
      </c>
      <c r="C5" s="1">
        <f>'[1]FY 02'!K5714</f>
        <v>821</v>
      </c>
      <c r="D5" s="1">
        <f>'[1]FY 02'!L5714</f>
        <v>1411</v>
      </c>
      <c r="E5" s="1">
        <f>'[1]FY 02'!M5714</f>
        <v>2005</v>
      </c>
      <c r="F5" s="1">
        <f>'[1]FY 02'!N5714</f>
        <v>2370</v>
      </c>
      <c r="G5" s="1">
        <f>'[1]FY 02'!O5714</f>
        <v>2839</v>
      </c>
      <c r="H5" s="1">
        <f>'[1]FY 02'!P5714</f>
        <v>3086</v>
      </c>
      <c r="I5" s="1">
        <f>'[1]FY 02'!Q5714</f>
        <v>3472</v>
      </c>
      <c r="J5" s="1">
        <f>'[1]FY 02'!R5714</f>
        <v>3812</v>
      </c>
      <c r="K5" s="1">
        <f>'[1]FY 02'!S5714</f>
        <v>3978</v>
      </c>
      <c r="L5" s="1">
        <f>'[1]FY 02'!T5714</f>
        <v>4240</v>
      </c>
      <c r="M5" s="1">
        <f>'[1]FY 02'!U5714</f>
        <v>4470</v>
      </c>
      <c r="N5" s="1">
        <f>'[1]FY 02'!V5714</f>
        <v>4615</v>
      </c>
    </row>
    <row r="6" spans="1:14" x14ac:dyDescent="0.2">
      <c r="A6" s="1" t="s">
        <v>17</v>
      </c>
      <c r="B6" s="1">
        <f>'[1]FY 03'!K5462</f>
        <v>5460</v>
      </c>
      <c r="C6" s="1">
        <f>'[1]FY 03'!L5463</f>
        <v>726</v>
      </c>
      <c r="D6" s="1">
        <f>'[1]FY 03'!M5463</f>
        <v>1462</v>
      </c>
      <c r="E6" s="1">
        <f>'[1]FY 03'!N5463</f>
        <v>1910</v>
      </c>
      <c r="F6" s="1">
        <f>'[1]FY 03'!O5463</f>
        <v>2450</v>
      </c>
      <c r="G6" s="1">
        <f>'[1]FY 03'!P5463</f>
        <v>2726</v>
      </c>
      <c r="H6" s="1">
        <f>'[1]FY 03'!Q5463</f>
        <v>3151</v>
      </c>
      <c r="I6" s="1">
        <f>'[1]FY 03'!R5463</f>
        <v>3504</v>
      </c>
      <c r="J6" s="1">
        <f>'[1]FY 03'!S5463</f>
        <v>3674</v>
      </c>
      <c r="K6" s="1">
        <f>'[1]FY 03'!T5463</f>
        <v>3946</v>
      </c>
      <c r="L6" s="1">
        <f>'[1]FY 03'!U5463</f>
        <v>4176</v>
      </c>
      <c r="M6" s="1">
        <f>'[1]FY 03'!V5463</f>
        <v>4325</v>
      </c>
      <c r="N6" s="1">
        <f>'[1]FY 03'!W5463</f>
        <v>4476</v>
      </c>
    </row>
    <row r="7" spans="1:14" x14ac:dyDescent="0.2">
      <c r="A7" s="1" t="s">
        <v>18</v>
      </c>
      <c r="B7" s="7">
        <f>'[1]FY 04'!L5213</f>
        <v>5211</v>
      </c>
      <c r="C7" s="7">
        <f>'[1]FY 04'!M5214</f>
        <v>836</v>
      </c>
      <c r="D7" s="7">
        <f>'[1]FY 04'!N5214</f>
        <v>1395</v>
      </c>
      <c r="E7" s="7">
        <f>'[1]FY 04'!O5214</f>
        <v>2009</v>
      </c>
      <c r="F7" s="7">
        <f>'[1]FY 04'!P5214</f>
        <v>2301</v>
      </c>
      <c r="G7" s="7">
        <f>'[1]FY 04'!Q5214</f>
        <v>2762</v>
      </c>
      <c r="H7" s="7">
        <f>'[1]FY 04'!R5214</f>
        <v>3130</v>
      </c>
      <c r="I7" s="7">
        <f>'[1]FY 04'!S5214</f>
        <v>3308</v>
      </c>
      <c r="J7" s="7">
        <f>'[1]FY 04'!T5214</f>
        <v>3594</v>
      </c>
      <c r="K7" s="7">
        <f>'[1]FY 04'!U5214</f>
        <v>3834</v>
      </c>
      <c r="L7" s="7">
        <f>'[1]FY 04'!V5214</f>
        <v>3987</v>
      </c>
      <c r="M7" s="7">
        <f>'[1]FY 04'!W5214</f>
        <v>4147</v>
      </c>
      <c r="N7" s="7">
        <f>'[1]FY 04'!X5214</f>
        <v>4275</v>
      </c>
    </row>
    <row r="8" spans="1:14" x14ac:dyDescent="0.2">
      <c r="A8" s="1" t="s">
        <v>19</v>
      </c>
      <c r="B8" s="1">
        <f>'[1]FY 05'!M4837</f>
        <v>4835</v>
      </c>
      <c r="C8" s="7">
        <f>'[1]FY 05'!N4838</f>
        <v>680</v>
      </c>
      <c r="D8" s="7">
        <f>'[1]FY 05'!O4838</f>
        <v>1436</v>
      </c>
      <c r="E8" s="7">
        <f>'[1]FY 05'!P4838</f>
        <v>1786</v>
      </c>
      <c r="F8" s="7">
        <f>'[1]FY 05'!Q4838</f>
        <v>2287</v>
      </c>
      <c r="G8" s="7">
        <f>'[1]FY 05'!R4838</f>
        <v>2673</v>
      </c>
      <c r="H8" s="7">
        <f>'[1]FY 05'!S4838</f>
        <v>2863</v>
      </c>
      <c r="I8" s="7">
        <f>'[1]FY 05'!T4838</f>
        <v>3159</v>
      </c>
      <c r="J8" s="7">
        <f>'[1]FY 05'!U4838</f>
        <v>3409</v>
      </c>
      <c r="K8" s="7">
        <f>'[1]FY 05'!V4838</f>
        <v>3564</v>
      </c>
      <c r="L8" s="7">
        <f>'[1]FY 05'!W4838</f>
        <v>3731</v>
      </c>
      <c r="M8" s="7">
        <f>'[1]FY 05'!X4838</f>
        <v>3859</v>
      </c>
      <c r="N8" s="7">
        <f>'[1]FY 05'!Y4838</f>
        <v>3977</v>
      </c>
    </row>
    <row r="9" spans="1:14" x14ac:dyDescent="0.2">
      <c r="A9" s="1" t="s">
        <v>20</v>
      </c>
      <c r="B9" s="1">
        <f>'[1]FY 06'!N4757</f>
        <v>4754</v>
      </c>
      <c r="C9" s="7">
        <f>'[1]FY 06'!O4758</f>
        <v>914</v>
      </c>
      <c r="D9" s="7">
        <f>'[1]FY 06'!P4758</f>
        <v>1377</v>
      </c>
      <c r="E9" s="7">
        <f>'[1]FY 06'!Q4758</f>
        <v>1984</v>
      </c>
      <c r="F9" s="7">
        <f>'[1]FY 06'!R4758</f>
        <v>2422</v>
      </c>
      <c r="G9" s="7">
        <f>'[1]FY 06'!S4758</f>
        <v>2629</v>
      </c>
      <c r="H9" s="7">
        <f>'[1]FY 06'!T4758</f>
        <v>2954</v>
      </c>
      <c r="I9" s="7">
        <f>'[1]FY 06'!U4758</f>
        <v>3221</v>
      </c>
      <c r="J9" s="7">
        <f>'[1]FY 06'!V4758</f>
        <v>3374</v>
      </c>
      <c r="K9" s="7">
        <f>'[1]FY 06'!W4758</f>
        <v>3548</v>
      </c>
      <c r="L9" s="7">
        <f>'[1]FY 06'!X4758</f>
        <v>3679</v>
      </c>
      <c r="M9" s="7">
        <f>'[1]FY 06'!Y4758</f>
        <v>3802</v>
      </c>
      <c r="N9" s="7"/>
    </row>
    <row r="10" spans="1:14" x14ac:dyDescent="0.2">
      <c r="A10" s="1" t="s">
        <v>21</v>
      </c>
      <c r="B10" s="1">
        <f>'[1]FY 07'!O4300</f>
        <v>4298</v>
      </c>
      <c r="C10" s="7">
        <f>'[1]FY 07'!P4301</f>
        <v>578</v>
      </c>
      <c r="D10" s="7">
        <f>'[1]FY 07'!Q4301</f>
        <v>1327</v>
      </c>
      <c r="E10" s="7">
        <f>'[1]FY 07'!R4301</f>
        <v>1819</v>
      </c>
      <c r="F10" s="7">
        <f>'[1]FY 07'!S4301</f>
        <v>2052</v>
      </c>
      <c r="G10" s="7">
        <f>'[1]FY 07'!T4301</f>
        <v>2406</v>
      </c>
      <c r="H10" s="7">
        <f>'[1]FY 07'!U4301</f>
        <v>2680</v>
      </c>
      <c r="I10" s="7">
        <f>'[1]FY 07'!V4301</f>
        <v>2843</v>
      </c>
      <c r="J10" s="7">
        <f>'[1]FY 07'!W4301</f>
        <v>3022</v>
      </c>
      <c r="K10" s="7">
        <f>'[1]FY 07'!X4301</f>
        <v>3152</v>
      </c>
      <c r="L10" s="7">
        <f>'[1]FY 07'!Y4301</f>
        <v>3284</v>
      </c>
    </row>
    <row r="11" spans="1:14" x14ac:dyDescent="0.2">
      <c r="A11" s="1" t="s">
        <v>22</v>
      </c>
      <c r="B11" s="1">
        <f>'[1]FY 08'!P4327</f>
        <v>4325</v>
      </c>
      <c r="C11" s="7">
        <f>'[1]FY 08'!Q4328</f>
        <v>931</v>
      </c>
      <c r="D11" s="7">
        <f>'[1]FY 08'!R4328</f>
        <v>1565</v>
      </c>
      <c r="E11" s="7">
        <f>'[1]FY 08'!S4328</f>
        <v>1845</v>
      </c>
      <c r="F11" s="7">
        <f>'[1]FY 08'!T4328</f>
        <v>2254</v>
      </c>
      <c r="G11" s="7">
        <f>'[1]FY 08'!U4328</f>
        <v>2573</v>
      </c>
      <c r="H11" s="7">
        <f>'[1]FY 08'!V4328</f>
        <v>2745</v>
      </c>
      <c r="I11" s="7">
        <f>'[1]FY 08'!W4328</f>
        <v>2930</v>
      </c>
      <c r="J11" s="7">
        <f>'[1]FY 08'!X4328</f>
        <v>3074</v>
      </c>
      <c r="K11" s="7">
        <f>'[1]FY 08'!Y4328</f>
        <v>3216</v>
      </c>
    </row>
    <row r="12" spans="1:14" x14ac:dyDescent="0.2">
      <c r="A12" s="1" t="s">
        <v>23</v>
      </c>
      <c r="B12" s="1">
        <f>'[1]FY 09'!Q4049</f>
        <v>4047</v>
      </c>
      <c r="C12" s="7">
        <f>'[1]FY 09'!R4050</f>
        <v>819</v>
      </c>
      <c r="D12" s="7">
        <f>'[1]FY 09'!S4050</f>
        <v>1220</v>
      </c>
      <c r="E12" s="7">
        <f>'[1]FY 09'!T4050</f>
        <v>1738</v>
      </c>
      <c r="F12" s="7">
        <f>'[1]FY 09'!U4050</f>
        <v>2098</v>
      </c>
      <c r="G12" s="7">
        <f>'[1]FY 09'!V4050</f>
        <v>2288</v>
      </c>
      <c r="H12" s="7">
        <f>'[1]FY 09'!W4050</f>
        <v>2486</v>
      </c>
      <c r="I12" s="7">
        <f>'[1]FY 09'!X4050</f>
        <v>2649</v>
      </c>
      <c r="J12" s="7">
        <f>'[1]FY 09'!Y4050</f>
        <v>2813</v>
      </c>
    </row>
    <row r="13" spans="1:14" x14ac:dyDescent="0.2">
      <c r="A13" s="1" t="s">
        <v>24</v>
      </c>
      <c r="B13" s="1">
        <f>'[1]FY 10'!R4290</f>
        <v>4288</v>
      </c>
      <c r="C13" s="7">
        <f>'[1]FY 10'!S4291</f>
        <v>626</v>
      </c>
      <c r="D13" s="7">
        <f>'[1]FY 10'!T4291</f>
        <v>1418</v>
      </c>
      <c r="E13" s="7">
        <f>'[1]FY 10'!U4291</f>
        <v>1951</v>
      </c>
      <c r="F13" s="7">
        <f>'[1]FY 10'!V4291</f>
        <v>2189</v>
      </c>
      <c r="G13" s="7">
        <f>'[1]FY 10'!W4291</f>
        <v>2437</v>
      </c>
      <c r="H13" s="7">
        <f>'[1]FY 10'!X4291</f>
        <v>2633</v>
      </c>
      <c r="I13" s="7">
        <f>'[1]FY 10'!Y4291</f>
        <v>2840</v>
      </c>
      <c r="J13" s="7"/>
    </row>
    <row r="14" spans="1:14" x14ac:dyDescent="0.2">
      <c r="A14" s="1" t="s">
        <v>25</v>
      </c>
      <c r="B14" s="1">
        <f>'[1]FY 11'!S4233</f>
        <v>4230</v>
      </c>
      <c r="C14" s="7">
        <f>'[1]FY 11'!T4234</f>
        <v>886</v>
      </c>
      <c r="D14" s="7">
        <f>'[1]FY 11'!U4234</f>
        <v>1587</v>
      </c>
      <c r="E14" s="1">
        <f>'[1]FY 12'!V4151</f>
        <v>1371</v>
      </c>
      <c r="F14" s="1">
        <f>'[1]FY 12'!W4151</f>
        <v>1754</v>
      </c>
      <c r="G14" s="1">
        <f>'[1]FY 12'!X4151</f>
        <v>2036</v>
      </c>
      <c r="H14" s="1">
        <f>'[1]FY 12'!Y4151</f>
        <v>2305</v>
      </c>
    </row>
    <row r="15" spans="1:14" x14ac:dyDescent="0.2">
      <c r="A15" s="1" t="s">
        <v>26</v>
      </c>
      <c r="B15" s="1">
        <f>'[1]FY 12'!T4150</f>
        <v>4148</v>
      </c>
      <c r="C15" s="7">
        <f>'[1]FY 12'!T4152</f>
        <v>642</v>
      </c>
      <c r="D15" s="7">
        <f>'[1]FY 12'!V4151</f>
        <v>1371</v>
      </c>
      <c r="E15" s="7">
        <f>'[1]FY 12'!W4151</f>
        <v>1754</v>
      </c>
      <c r="F15" s="7">
        <f>'[1]FY 12'!X4151</f>
        <v>2036</v>
      </c>
      <c r="G15" s="7">
        <f>'[1]FY 12'!Y4151</f>
        <v>2305</v>
      </c>
    </row>
    <row r="16" spans="1:14" x14ac:dyDescent="0.2">
      <c r="A16" s="1" t="s">
        <v>27</v>
      </c>
      <c r="B16" s="1">
        <f>'[1]FY 13'!U3985</f>
        <v>3983</v>
      </c>
      <c r="C16" s="7">
        <f>'[1]FY 13'!V3986</f>
        <v>793</v>
      </c>
      <c r="D16" s="7">
        <f>'[1]FY 13'!W3986</f>
        <v>1213</v>
      </c>
      <c r="E16" s="7">
        <f>'[1]FY 13'!X3986</f>
        <v>1597</v>
      </c>
      <c r="F16" s="7">
        <f>'[1]FY 13'!Y3986</f>
        <v>1899</v>
      </c>
    </row>
    <row r="17" spans="1:14" x14ac:dyDescent="0.2">
      <c r="A17" s="1" t="s">
        <v>28</v>
      </c>
      <c r="B17" s="1">
        <f>'[1]FY 14'!V4278</f>
        <v>4276</v>
      </c>
      <c r="C17" s="7">
        <f>'[1]FY 14'!W4279</f>
        <v>774</v>
      </c>
      <c r="D17" s="7">
        <f>'[1]FY 14'!X4279</f>
        <v>1311</v>
      </c>
      <c r="E17" s="7">
        <f>'[1]FY 14'!Y4279</f>
        <v>1753</v>
      </c>
    </row>
    <row r="18" spans="1:14" x14ac:dyDescent="0.2">
      <c r="A18" s="1" t="s">
        <v>29</v>
      </c>
      <c r="B18" s="1">
        <f>'[1]FY 15'!W4281</f>
        <v>4279</v>
      </c>
      <c r="C18" s="7">
        <f>'[1]FY 15'!X4282</f>
        <v>748</v>
      </c>
      <c r="D18" s="7">
        <f>'[1]FY 15'!Y4282</f>
        <v>1319</v>
      </c>
    </row>
    <row r="19" spans="1:14" x14ac:dyDescent="0.2">
      <c r="A19" s="1" t="s">
        <v>30</v>
      </c>
      <c r="B19" s="1">
        <f>'[1]FY 16'!X4704</f>
        <v>4701</v>
      </c>
      <c r="C19" s="7">
        <f>'[1]FY 16'!Y4705</f>
        <v>886</v>
      </c>
      <c r="D19" s="7"/>
    </row>
    <row r="20" spans="1:14" x14ac:dyDescent="0.2">
      <c r="A20" s="1" t="s">
        <v>31</v>
      </c>
      <c r="C20" s="7"/>
      <c r="D20" s="7"/>
    </row>
    <row r="21" spans="1:14" x14ac:dyDescent="0.2">
      <c r="C21" s="7"/>
      <c r="D21" s="7"/>
    </row>
    <row r="22" spans="1:14" x14ac:dyDescent="0.2">
      <c r="C22" s="7"/>
    </row>
    <row r="23" spans="1:14" x14ac:dyDescent="0.2">
      <c r="A23" s="4" t="s">
        <v>32</v>
      </c>
    </row>
    <row r="24" spans="1:14" x14ac:dyDescent="0.2">
      <c r="A24" s="1" t="s">
        <v>15</v>
      </c>
      <c r="C24" s="8">
        <f t="shared" ref="C24:N32" si="0">C4/$B4</f>
        <v>0.16218057921635434</v>
      </c>
      <c r="D24" s="8">
        <f t="shared" si="0"/>
        <v>0.27734241908006813</v>
      </c>
      <c r="E24" s="8">
        <f t="shared" si="0"/>
        <v>0.34872231686541738</v>
      </c>
      <c r="F24" s="8">
        <f t="shared" si="0"/>
        <v>0.42862010221465074</v>
      </c>
      <c r="G24" s="8">
        <f t="shared" si="0"/>
        <v>0.47870528109028959</v>
      </c>
      <c r="H24" s="8">
        <f t="shared" si="0"/>
        <v>0.54088586030664398</v>
      </c>
      <c r="I24" s="8">
        <f t="shared" si="0"/>
        <v>0.57563884156729128</v>
      </c>
      <c r="J24" s="8">
        <f t="shared" si="0"/>
        <v>0.63816013628620105</v>
      </c>
      <c r="K24" s="8">
        <f t="shared" si="0"/>
        <v>0.69454855195911414</v>
      </c>
      <c r="L24" s="8">
        <f t="shared" si="0"/>
        <v>0.72333901192504257</v>
      </c>
      <c r="M24" s="8">
        <f t="shared" si="0"/>
        <v>0.76541737649063035</v>
      </c>
      <c r="N24" s="8">
        <f t="shared" si="0"/>
        <v>0.80442930153321979</v>
      </c>
    </row>
    <row r="25" spans="1:14" x14ac:dyDescent="0.2">
      <c r="A25" s="1" t="s">
        <v>16</v>
      </c>
      <c r="C25" s="8">
        <f t="shared" si="0"/>
        <v>0.14375766065487655</v>
      </c>
      <c r="D25" s="8">
        <f t="shared" si="0"/>
        <v>0.24706706356154789</v>
      </c>
      <c r="E25" s="8">
        <f t="shared" si="0"/>
        <v>0.35107686919978986</v>
      </c>
      <c r="F25" s="8">
        <f t="shared" si="0"/>
        <v>0.41498861845561197</v>
      </c>
      <c r="G25" s="8">
        <f t="shared" si="0"/>
        <v>0.49711083873227108</v>
      </c>
      <c r="H25" s="8">
        <f t="shared" si="0"/>
        <v>0.5403607074067589</v>
      </c>
      <c r="I25" s="8">
        <f t="shared" si="0"/>
        <v>0.60794957100332692</v>
      </c>
      <c r="J25" s="8">
        <f t="shared" si="0"/>
        <v>0.66748380318683243</v>
      </c>
      <c r="K25" s="8">
        <f t="shared" si="0"/>
        <v>0.6965505165470145</v>
      </c>
      <c r="L25" s="8">
        <f t="shared" si="0"/>
        <v>0.74242689546489227</v>
      </c>
      <c r="M25" s="8">
        <f t="shared" si="0"/>
        <v>0.78270005253020491</v>
      </c>
      <c r="N25" s="8">
        <f t="shared" si="0"/>
        <v>0.80808965154964107</v>
      </c>
    </row>
    <row r="26" spans="1:14" x14ac:dyDescent="0.2">
      <c r="A26" s="1" t="s">
        <v>17</v>
      </c>
      <c r="C26" s="8">
        <f t="shared" si="0"/>
        <v>0.13296703296703297</v>
      </c>
      <c r="D26" s="8">
        <f t="shared" si="0"/>
        <v>0.26776556776556776</v>
      </c>
      <c r="E26" s="8">
        <f t="shared" si="0"/>
        <v>0.3498168498168498</v>
      </c>
      <c r="F26" s="8">
        <f t="shared" si="0"/>
        <v>0.44871794871794873</v>
      </c>
      <c r="G26" s="8">
        <f t="shared" si="0"/>
        <v>0.49926739926739927</v>
      </c>
      <c r="H26" s="8">
        <f t="shared" si="0"/>
        <v>0.57710622710622705</v>
      </c>
      <c r="I26" s="8">
        <f t="shared" si="0"/>
        <v>0.64175824175824181</v>
      </c>
      <c r="J26" s="8">
        <f t="shared" si="0"/>
        <v>0.67289377289377295</v>
      </c>
      <c r="K26" s="8">
        <f t="shared" si="0"/>
        <v>0.7227106227106227</v>
      </c>
      <c r="L26" s="8">
        <f t="shared" si="0"/>
        <v>0.76483516483516478</v>
      </c>
      <c r="M26" s="8">
        <f t="shared" si="0"/>
        <v>0.79212454212454209</v>
      </c>
      <c r="N26" s="8">
        <f t="shared" si="0"/>
        <v>0.81978021978021975</v>
      </c>
    </row>
    <row r="27" spans="1:14" x14ac:dyDescent="0.2">
      <c r="A27" s="1" t="s">
        <v>18</v>
      </c>
      <c r="C27" s="8">
        <f t="shared" si="0"/>
        <v>0.1604298599117252</v>
      </c>
      <c r="D27" s="8">
        <f t="shared" si="0"/>
        <v>0.26770293609671847</v>
      </c>
      <c r="E27" s="8">
        <f t="shared" si="0"/>
        <v>0.38553060832853581</v>
      </c>
      <c r="F27" s="8">
        <f t="shared" si="0"/>
        <v>0.44156591824985608</v>
      </c>
      <c r="G27" s="8">
        <f t="shared" si="0"/>
        <v>0.53003262329687195</v>
      </c>
      <c r="H27" s="8">
        <f t="shared" si="0"/>
        <v>0.60065246593744004</v>
      </c>
      <c r="I27" s="8">
        <f t="shared" si="0"/>
        <v>0.63481097677988874</v>
      </c>
      <c r="J27" s="8">
        <f t="shared" si="0"/>
        <v>0.68969487622337367</v>
      </c>
      <c r="K27" s="8">
        <f t="shared" si="0"/>
        <v>0.73575129533678751</v>
      </c>
      <c r="L27" s="8">
        <f t="shared" si="0"/>
        <v>0.76511226252158893</v>
      </c>
      <c r="M27" s="8">
        <f t="shared" si="0"/>
        <v>0.79581654193053153</v>
      </c>
      <c r="N27" s="8">
        <f t="shared" si="0"/>
        <v>0.82037996545768566</v>
      </c>
    </row>
    <row r="28" spans="1:14" x14ac:dyDescent="0.2">
      <c r="A28" s="1" t="s">
        <v>19</v>
      </c>
      <c r="C28" s="8">
        <f t="shared" si="0"/>
        <v>0.14064115822130299</v>
      </c>
      <c r="D28" s="8">
        <f t="shared" si="0"/>
        <v>0.29700103412616341</v>
      </c>
      <c r="E28" s="8">
        <f t="shared" si="0"/>
        <v>0.36938986556359876</v>
      </c>
      <c r="F28" s="8">
        <f t="shared" si="0"/>
        <v>0.47300930713547051</v>
      </c>
      <c r="G28" s="8">
        <f t="shared" si="0"/>
        <v>0.55284384694932787</v>
      </c>
      <c r="H28" s="8">
        <f t="shared" si="0"/>
        <v>0.59214064115822129</v>
      </c>
      <c r="I28" s="8">
        <f t="shared" si="0"/>
        <v>0.65336091003102381</v>
      </c>
      <c r="J28" s="8">
        <f t="shared" si="0"/>
        <v>0.70506721820062046</v>
      </c>
      <c r="K28" s="8">
        <f t="shared" si="0"/>
        <v>0.73712512926577045</v>
      </c>
      <c r="L28" s="8">
        <f t="shared" si="0"/>
        <v>0.771664943123061</v>
      </c>
      <c r="M28" s="8">
        <f t="shared" si="0"/>
        <v>0.79813857290589452</v>
      </c>
      <c r="N28" s="8">
        <f t="shared" si="0"/>
        <v>0.82254395036194417</v>
      </c>
    </row>
    <row r="29" spans="1:14" x14ac:dyDescent="0.2">
      <c r="A29" s="1" t="s">
        <v>20</v>
      </c>
      <c r="C29" s="8">
        <f t="shared" si="0"/>
        <v>0.19225915018931425</v>
      </c>
      <c r="D29" s="8">
        <f t="shared" si="0"/>
        <v>0.28965082036180057</v>
      </c>
      <c r="E29" s="8">
        <f t="shared" si="0"/>
        <v>0.41733277240218764</v>
      </c>
      <c r="F29" s="8">
        <f t="shared" si="0"/>
        <v>0.50946571308371902</v>
      </c>
      <c r="G29" s="8">
        <f t="shared" si="0"/>
        <v>0.55300799326882621</v>
      </c>
      <c r="H29" s="8">
        <f t="shared" si="0"/>
        <v>0.62137147665124104</v>
      </c>
      <c r="I29" s="8">
        <f t="shared" si="0"/>
        <v>0.6775347076146403</v>
      </c>
      <c r="J29" s="8">
        <f t="shared" si="0"/>
        <v>0.7097181320992848</v>
      </c>
      <c r="K29" s="8">
        <f t="shared" si="0"/>
        <v>0.74631888935633151</v>
      </c>
      <c r="L29" s="8">
        <f t="shared" si="0"/>
        <v>0.77387463188893568</v>
      </c>
      <c r="M29" s="8">
        <f t="shared" si="0"/>
        <v>0.79974758098443421</v>
      </c>
    </row>
    <row r="30" spans="1:14" x14ac:dyDescent="0.2">
      <c r="A30" s="1" t="s">
        <v>21</v>
      </c>
      <c r="C30" s="8">
        <f t="shared" si="0"/>
        <v>0.13448115402512797</v>
      </c>
      <c r="D30" s="8">
        <f t="shared" si="0"/>
        <v>0.30874825500232667</v>
      </c>
      <c r="E30" s="8">
        <f t="shared" si="0"/>
        <v>0.42322010237319685</v>
      </c>
      <c r="F30" s="8">
        <f t="shared" si="0"/>
        <v>0.47743136342484876</v>
      </c>
      <c r="G30" s="8">
        <f t="shared" si="0"/>
        <v>0.55979525360632854</v>
      </c>
      <c r="H30" s="8">
        <f t="shared" si="0"/>
        <v>0.62354583527221963</v>
      </c>
      <c r="I30" s="8">
        <f t="shared" si="0"/>
        <v>0.66147045137273153</v>
      </c>
      <c r="J30" s="8">
        <f t="shared" si="0"/>
        <v>0.70311772917636106</v>
      </c>
      <c r="K30" s="8">
        <f t="shared" si="0"/>
        <v>0.73336435551419266</v>
      </c>
      <c r="L30" s="8">
        <f t="shared" si="0"/>
        <v>0.76407631456491387</v>
      </c>
    </row>
    <row r="31" spans="1:14" x14ac:dyDescent="0.2">
      <c r="A31" s="1" t="s">
        <v>22</v>
      </c>
      <c r="C31" s="8">
        <f t="shared" si="0"/>
        <v>0.21526011560693642</v>
      </c>
      <c r="D31" s="8">
        <f t="shared" si="0"/>
        <v>0.36184971098265895</v>
      </c>
      <c r="E31" s="8">
        <f t="shared" si="0"/>
        <v>0.42658959537572255</v>
      </c>
      <c r="F31" s="8">
        <f t="shared" si="0"/>
        <v>0.52115606936416181</v>
      </c>
      <c r="G31" s="8">
        <f t="shared" si="0"/>
        <v>0.59491329479768784</v>
      </c>
      <c r="H31" s="8">
        <f t="shared" si="0"/>
        <v>0.63468208092485545</v>
      </c>
      <c r="I31" s="8">
        <f t="shared" si="0"/>
        <v>0.67745664739884393</v>
      </c>
      <c r="J31" s="8">
        <f t="shared" si="0"/>
        <v>0.71075144508670518</v>
      </c>
      <c r="K31" s="8">
        <f t="shared" si="0"/>
        <v>0.7435838150289017</v>
      </c>
    </row>
    <row r="32" spans="1:14" x14ac:dyDescent="0.2">
      <c r="A32" s="1" t="s">
        <v>23</v>
      </c>
      <c r="C32" s="8">
        <f t="shared" si="0"/>
        <v>0.20237212750185324</v>
      </c>
      <c r="D32" s="8">
        <f t="shared" si="0"/>
        <v>0.30145787002718061</v>
      </c>
      <c r="E32" s="8">
        <f t="shared" si="0"/>
        <v>0.42945391648134423</v>
      </c>
      <c r="F32" s="8">
        <f t="shared" si="0"/>
        <v>0.51840869780084009</v>
      </c>
      <c r="G32" s="8">
        <f t="shared" si="0"/>
        <v>0.56535705460835184</v>
      </c>
      <c r="H32" s="8">
        <f t="shared" si="0"/>
        <v>0.61428218433407467</v>
      </c>
      <c r="I32" s="8">
        <f t="shared" si="0"/>
        <v>0.65455893254262421</v>
      </c>
      <c r="J32" s="8">
        <f t="shared" si="0"/>
        <v>0.69508277736595003</v>
      </c>
    </row>
    <row r="33" spans="1:14" x14ac:dyDescent="0.2">
      <c r="A33" s="1" t="s">
        <v>24</v>
      </c>
      <c r="C33" s="8">
        <f t="shared" ref="C33:I33" si="1">C13/$B13</f>
        <v>0.14598880597014927</v>
      </c>
      <c r="D33" s="8">
        <f t="shared" si="1"/>
        <v>0.33069029850746268</v>
      </c>
      <c r="E33" s="8">
        <f t="shared" si="1"/>
        <v>0.45499067164179102</v>
      </c>
      <c r="F33" s="8">
        <f t="shared" si="1"/>
        <v>0.51049440298507465</v>
      </c>
      <c r="G33" s="8">
        <f t="shared" si="1"/>
        <v>0.56833022388059706</v>
      </c>
      <c r="H33" s="8">
        <f t="shared" si="1"/>
        <v>0.61403917910447758</v>
      </c>
      <c r="I33" s="8">
        <f t="shared" si="1"/>
        <v>0.66231343283582089</v>
      </c>
      <c r="J33" s="8"/>
    </row>
    <row r="34" spans="1:14" x14ac:dyDescent="0.2">
      <c r="A34" s="1" t="s">
        <v>25</v>
      </c>
      <c r="C34" s="8">
        <f t="shared" ref="C34:H34" si="2">C14/$B14</f>
        <v>0.20945626477541371</v>
      </c>
      <c r="D34" s="8">
        <f t="shared" si="2"/>
        <v>0.37517730496453899</v>
      </c>
      <c r="E34" s="8">
        <f t="shared" si="2"/>
        <v>0.32411347517730499</v>
      </c>
      <c r="F34" s="8">
        <f t="shared" si="2"/>
        <v>0.41465721040189124</v>
      </c>
      <c r="G34" s="8">
        <f t="shared" si="2"/>
        <v>0.48132387706855789</v>
      </c>
      <c r="H34" s="8">
        <f t="shared" si="2"/>
        <v>0.54491725768321508</v>
      </c>
      <c r="I34" s="8"/>
      <c r="J34" s="8"/>
    </row>
    <row r="35" spans="1:14" x14ac:dyDescent="0.2">
      <c r="A35" s="1" t="s">
        <v>26</v>
      </c>
      <c r="C35" s="8">
        <f>C15/$B15</f>
        <v>0.15477338476374156</v>
      </c>
      <c r="D35" s="8">
        <f>D15/$B15</f>
        <v>0.33052073288331724</v>
      </c>
      <c r="E35" s="8">
        <f>E15/$B15</f>
        <v>0.42285438765670202</v>
      </c>
      <c r="F35" s="8">
        <f>F15/$B15</f>
        <v>0.49083895853423337</v>
      </c>
      <c r="G35" s="8">
        <f>G15/$B15</f>
        <v>0.55568948891031822</v>
      </c>
      <c r="H35" s="8"/>
      <c r="I35" s="8"/>
      <c r="J35" s="8"/>
    </row>
    <row r="36" spans="1:14" x14ac:dyDescent="0.2">
      <c r="A36" s="1" t="s">
        <v>27</v>
      </c>
      <c r="C36" s="8">
        <f>C16/$B16</f>
        <v>0.19909615867436606</v>
      </c>
      <c r="D36" s="8">
        <f>D16/$B16</f>
        <v>0.30454431333165954</v>
      </c>
      <c r="E36" s="8">
        <f>E16/$B16</f>
        <v>0.40095405473261359</v>
      </c>
      <c r="F36" s="8">
        <f>F16/$B16</f>
        <v>0.47677629927190562</v>
      </c>
    </row>
    <row r="37" spans="1:14" x14ac:dyDescent="0.2">
      <c r="A37" s="1" t="s">
        <v>28</v>
      </c>
      <c r="C37" s="8">
        <f>C17/$B17</f>
        <v>0.18101028999064547</v>
      </c>
      <c r="D37" s="8">
        <f>D17/$B17</f>
        <v>0.30659494855004676</v>
      </c>
      <c r="E37" s="8">
        <f>E17/$B17</f>
        <v>0.4099625818521983</v>
      </c>
    </row>
    <row r="38" spans="1:14" x14ac:dyDescent="0.2">
      <c r="A38" s="1" t="s">
        <v>29</v>
      </c>
      <c r="C38" s="8">
        <f>C18/$B18</f>
        <v>0.17480719794344474</v>
      </c>
      <c r="D38" s="8">
        <f>D18/$B18</f>
        <v>0.30824959102594063</v>
      </c>
    </row>
    <row r="39" spans="1:14" x14ac:dyDescent="0.2">
      <c r="A39" s="1" t="s">
        <v>30</v>
      </c>
      <c r="C39" s="8">
        <f>C19/$B19</f>
        <v>0.18847053818336523</v>
      </c>
      <c r="D39" s="8"/>
    </row>
    <row r="40" spans="1:14" x14ac:dyDescent="0.2">
      <c r="A40" s="1" t="s">
        <v>31</v>
      </c>
    </row>
    <row r="42" spans="1:14" x14ac:dyDescent="0.2">
      <c r="A42" s="1" t="s">
        <v>33</v>
      </c>
      <c r="C42" s="9">
        <f>SUM(C4:C10)/SUM($B4:$B10)</f>
        <v>0.15238385124104153</v>
      </c>
      <c r="D42" s="9">
        <f>SUM(D4:D10)/SUM($B4:$B10)</f>
        <v>0.27770552588616176</v>
      </c>
      <c r="E42" s="9">
        <f>SUM(E4:E10)/SUM($B4:$B10)</f>
        <v>0.37521790863056531</v>
      </c>
      <c r="F42" s="9">
        <f>SUM(F4:F10)/SUM($B4:$B10)</f>
        <v>0.45374802844572348</v>
      </c>
      <c r="G42" s="9">
        <f>SUM(G4:G9)/SUM($B4:$B9)</f>
        <v>0.51628403630539244</v>
      </c>
      <c r="H42" s="9">
        <f>SUM(H4:H8)/SUM($B4:$B8)</f>
        <v>0.56872300365488981</v>
      </c>
      <c r="I42" s="9">
        <f>SUM(I4:I7)/SUM($B4:$B7)</f>
        <v>0.61401222362034868</v>
      </c>
      <c r="J42" s="9">
        <f>SUM(J4:J6)/SUM($B4:$B6)</f>
        <v>0.65911624904641741</v>
      </c>
      <c r="K42" s="9">
        <f>SUM(K4:K5)/SUM($B4:$B5)</f>
        <v>0.69553579138243671</v>
      </c>
      <c r="L42" s="9">
        <f>SUM(L4:L4)/SUM($B4:$B4)</f>
        <v>0.72333901192504257</v>
      </c>
      <c r="M42" s="9">
        <f>SUM(M4:M4)/SUM($B4:$B4)</f>
        <v>0.76541737649063035</v>
      </c>
      <c r="N42" s="9">
        <f>SUM(N4:N4)/SUM($B4:$B4)</f>
        <v>0.80442930153321979</v>
      </c>
    </row>
    <row r="43" spans="1:14" x14ac:dyDescent="0.2">
      <c r="A43" s="1" t="s">
        <v>34</v>
      </c>
      <c r="C43" s="9">
        <f>SUM(C11:C19)/SUM($B11:$B19)</f>
        <v>0.18562060767562766</v>
      </c>
      <c r="D43" s="9">
        <f>SUM(D11:D18)/SUM($B11:$B18)</f>
        <v>0.32773409578270191</v>
      </c>
      <c r="E43" s="9">
        <f>SUM(E11:E17)/SUM($B11:$B17)</f>
        <v>0.40990545107007542</v>
      </c>
      <c r="F43" s="9">
        <f>SUM(F11:F16)/SUM($B11:$B16)</f>
        <v>0.48878941688981253</v>
      </c>
      <c r="G43" s="9">
        <f>SUM(G11:G15)/SUM($B11:$B15)</f>
        <v>0.55323699971480178</v>
      </c>
      <c r="H43" s="9">
        <f>SUM(H11:H14)/SUM($B11:$B14)</f>
        <v>0.60207223208999405</v>
      </c>
      <c r="I43" s="9">
        <f>SUM(I11:I13)/SUM($B11:$B13)</f>
        <v>0.66500789889415479</v>
      </c>
      <c r="J43" s="9">
        <f>SUM(J11:J12)/SUM($B11:$B12)</f>
        <v>0.70317725752508364</v>
      </c>
      <c r="K43" s="9">
        <f>SUM(K11:K11)/SUM($B11:$B11)</f>
        <v>0.7435838150289017</v>
      </c>
      <c r="L43" s="9"/>
      <c r="M43" s="9"/>
      <c r="N43" s="9"/>
    </row>
    <row r="44" spans="1:14" x14ac:dyDescent="0.2">
      <c r="A44" s="1" t="s">
        <v>35</v>
      </c>
      <c r="C44" s="9">
        <f>SUM(C4:C19)/SUM($B$4:$B19)</f>
        <v>0.16947968178886261</v>
      </c>
      <c r="D44" s="9">
        <f>SUM(D4:D18)/SUM($B$4:$B18)</f>
        <v>0.30180018647349927</v>
      </c>
      <c r="E44" s="9">
        <f>SUM(E4:E17)/SUM($B$4:$B17)</f>
        <v>0.39074821199339815</v>
      </c>
      <c r="F44" s="9">
        <f>SUM(F4:F16)/SUM($B$4:$B16)</f>
        <v>0.46808371484630479</v>
      </c>
      <c r="G44" s="9">
        <f>SUM(G4:G15)/SUM($B$4:$B15)</f>
        <v>0.53315144201339704</v>
      </c>
      <c r="H44" s="9">
        <f>SUM(H4:H14)/SUM($B$4:$B14)</f>
        <v>0.58850817477229445</v>
      </c>
      <c r="I44" s="9">
        <f>SUM(I4:I13)/SUM($B$4:$B13)</f>
        <v>0.64150904731654335</v>
      </c>
      <c r="J44" s="9">
        <f>SUM(J4:J12)/SUM($B$4:$B12)</f>
        <v>0.68562827166318441</v>
      </c>
      <c r="K44" s="9">
        <f>SUM(K4:K11)/SUM($B$4:$B11)</f>
        <v>0.72447113483590353</v>
      </c>
      <c r="L44" s="9"/>
      <c r="M44" s="9"/>
      <c r="N44" s="9"/>
    </row>
    <row r="45" spans="1:14" x14ac:dyDescent="0.2">
      <c r="A45" s="10" t="s">
        <v>36</v>
      </c>
      <c r="C45" s="9">
        <f>SUM(C16:C19)/SUM(B16:B19)</f>
        <v>0.18568362434015895</v>
      </c>
      <c r="D45" s="9"/>
      <c r="E45" s="9"/>
      <c r="F45" s="9"/>
      <c r="G45" s="9"/>
      <c r="H45" s="9"/>
      <c r="I45" s="9"/>
      <c r="J45" s="9"/>
      <c r="K45" s="9"/>
    </row>
    <row r="46" spans="1:14" x14ac:dyDescent="0.2">
      <c r="G46" s="2" t="s">
        <v>37</v>
      </c>
    </row>
    <row r="47" spans="1:14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</row>
    <row r="48" spans="1:14" ht="25.5" x14ac:dyDescent="0.2">
      <c r="A48" s="4" t="s">
        <v>38</v>
      </c>
      <c r="B48" s="5" t="s">
        <v>39</v>
      </c>
      <c r="C48" s="5" t="s">
        <v>3</v>
      </c>
      <c r="D48" s="5" t="s">
        <v>4</v>
      </c>
      <c r="E48" s="5" t="s">
        <v>5</v>
      </c>
      <c r="F48" s="5" t="s">
        <v>6</v>
      </c>
      <c r="G48" s="5" t="s">
        <v>7</v>
      </c>
      <c r="H48" s="5" t="s">
        <v>8</v>
      </c>
      <c r="I48" s="5" t="s">
        <v>9</v>
      </c>
      <c r="J48" s="5" t="s">
        <v>10</v>
      </c>
      <c r="K48" s="5" t="s">
        <v>11</v>
      </c>
      <c r="L48" s="5" t="s">
        <v>12</v>
      </c>
      <c r="M48" s="5" t="s">
        <v>13</v>
      </c>
      <c r="N48" s="6" t="s">
        <v>14</v>
      </c>
    </row>
    <row r="49" spans="1:14" x14ac:dyDescent="0.2">
      <c r="A49" s="1" t="s">
        <v>16</v>
      </c>
      <c r="B49" s="1">
        <f>'[1]FY 02'!J5715</f>
        <v>711</v>
      </c>
      <c r="C49" s="1">
        <f>'[1]FY 02'!K5716</f>
        <v>130</v>
      </c>
      <c r="D49" s="1">
        <f>'[1]FY 02'!L5716</f>
        <v>273</v>
      </c>
      <c r="E49" s="1">
        <f>'[1]FY 02'!M5716</f>
        <v>385</v>
      </c>
      <c r="F49" s="1">
        <f>'[1]FY 02'!N5716</f>
        <v>445</v>
      </c>
      <c r="G49" s="1">
        <f>'[1]FY 02'!O5716</f>
        <v>542</v>
      </c>
      <c r="H49" s="1">
        <f>'[1]FY 02'!P5716</f>
        <v>577</v>
      </c>
      <c r="I49" s="1">
        <f>'[1]FY 02'!Q5716</f>
        <v>595</v>
      </c>
      <c r="J49" s="1">
        <f>'[1]FY 02'!R5716</f>
        <v>604</v>
      </c>
      <c r="K49" s="1">
        <f>'[1]FY 02'!S5716</f>
        <v>608</v>
      </c>
      <c r="L49" s="1">
        <f>'[1]FY 02'!T5716</f>
        <v>621</v>
      </c>
      <c r="M49" s="1">
        <f>'[1]FY 02'!U5716</f>
        <v>628</v>
      </c>
      <c r="N49" s="1">
        <f>'[1]FY 02'!V5716</f>
        <v>636</v>
      </c>
    </row>
    <row r="50" spans="1:14" x14ac:dyDescent="0.2">
      <c r="A50" s="1" t="s">
        <v>17</v>
      </c>
      <c r="B50" s="1">
        <f>'[1]FY 03'!K5464</f>
        <v>512</v>
      </c>
      <c r="C50" s="1">
        <f>'[1]FY 03'!L5465</f>
        <v>124</v>
      </c>
      <c r="D50" s="1">
        <f>'[1]FY 03'!M5465</f>
        <v>250</v>
      </c>
      <c r="E50" s="1">
        <f>'[1]FY 03'!N5465</f>
        <v>306</v>
      </c>
      <c r="F50" s="1">
        <f>'[1]FY 03'!O5465</f>
        <v>380</v>
      </c>
      <c r="G50" s="1">
        <f>'[1]FY 03'!P5465</f>
        <v>403</v>
      </c>
      <c r="H50" s="1">
        <f>'[1]FY 03'!Q5465</f>
        <v>434</v>
      </c>
      <c r="I50" s="1">
        <f>'[1]FY 03'!R5465</f>
        <v>447</v>
      </c>
      <c r="J50" s="1">
        <f>'[1]FY 03'!S5465</f>
        <v>452</v>
      </c>
      <c r="K50" s="1">
        <f>'[1]FY 03'!T5465</f>
        <v>462</v>
      </c>
      <c r="L50" s="1">
        <f>'[1]FY 03'!U5465</f>
        <v>468</v>
      </c>
      <c r="M50" s="1">
        <f>'[1]FY 03'!V5465</f>
        <v>473</v>
      </c>
      <c r="N50" s="1">
        <f>'[1]FY 03'!W5465</f>
        <v>475</v>
      </c>
    </row>
    <row r="51" spans="1:14" x14ac:dyDescent="0.2">
      <c r="A51" s="1" t="s">
        <v>18</v>
      </c>
      <c r="B51" s="7">
        <f>'[1]FY 04'!L5215</f>
        <v>373</v>
      </c>
      <c r="C51" s="7">
        <f>'[1]FY 04'!M5216</f>
        <v>71</v>
      </c>
      <c r="D51" s="7">
        <f>'[1]FY 04'!N5216</f>
        <v>170</v>
      </c>
      <c r="E51" s="7">
        <f>'[1]FY 04'!O5216</f>
        <v>236</v>
      </c>
      <c r="F51" s="7">
        <f>'[1]FY 04'!P5216</f>
        <v>247</v>
      </c>
      <c r="G51" s="7">
        <f>'[1]FY 04'!Q5216</f>
        <v>275</v>
      </c>
      <c r="H51" s="7">
        <f>'[1]FY 04'!R5216</f>
        <v>286</v>
      </c>
      <c r="I51" s="7">
        <f>'[1]FY 04'!S5216</f>
        <v>294</v>
      </c>
      <c r="J51" s="7">
        <f>'[1]FY 04'!T5216</f>
        <v>302</v>
      </c>
      <c r="K51" s="7">
        <f>'[1]FY 04'!U5216</f>
        <v>307</v>
      </c>
      <c r="L51" s="7">
        <f>'[1]FY 04'!V5216</f>
        <v>310</v>
      </c>
      <c r="M51" s="7">
        <f>'[1]FY 04'!W5216</f>
        <v>315</v>
      </c>
      <c r="N51" s="7">
        <f>'[1]FY 04'!X5216</f>
        <v>321</v>
      </c>
    </row>
    <row r="52" spans="1:14" x14ac:dyDescent="0.2">
      <c r="A52" s="1" t="s">
        <v>19</v>
      </c>
      <c r="B52" s="1">
        <f>'[1]FY 05'!M4839</f>
        <v>381</v>
      </c>
      <c r="C52" s="7">
        <f>'[1]FY 05'!N4840</f>
        <v>92</v>
      </c>
      <c r="D52" s="7">
        <f>'[1]FY 05'!O4840</f>
        <v>214</v>
      </c>
      <c r="E52" s="7">
        <f>'[1]FY 05'!P4840</f>
        <v>253</v>
      </c>
      <c r="F52" s="7">
        <f>'[1]FY 05'!Q4840</f>
        <v>289</v>
      </c>
      <c r="G52" s="7">
        <f>'[1]FY 05'!R4840</f>
        <v>310</v>
      </c>
      <c r="H52" s="7">
        <f>'[1]FY 05'!S4840</f>
        <v>317</v>
      </c>
      <c r="I52" s="7">
        <f>'[1]FY 05'!T4840</f>
        <v>329</v>
      </c>
      <c r="J52" s="7">
        <f>'[1]FY 05'!U4840</f>
        <v>337</v>
      </c>
      <c r="K52" s="7">
        <f>'[1]FY 05'!V4840</f>
        <v>342</v>
      </c>
      <c r="L52" s="7">
        <f>'[1]FY 05'!W4840</f>
        <v>346</v>
      </c>
      <c r="M52" s="7">
        <f>'[1]FY 05'!X4840</f>
        <v>349</v>
      </c>
      <c r="N52" s="7">
        <f>'[1]FY 05'!Y4840</f>
        <v>353</v>
      </c>
    </row>
    <row r="53" spans="1:14" x14ac:dyDescent="0.2">
      <c r="A53" s="1" t="s">
        <v>20</v>
      </c>
      <c r="B53" s="1">
        <f>'[1]FY 06'!N4759</f>
        <v>489</v>
      </c>
      <c r="C53" s="7">
        <f>'[1]FY 06'!O4760</f>
        <v>118</v>
      </c>
      <c r="D53" s="7">
        <f>'[1]FY 06'!P4760</f>
        <v>218</v>
      </c>
      <c r="E53" s="7">
        <f>'[1]FY 06'!Q4760</f>
        <v>304</v>
      </c>
      <c r="F53" s="7">
        <f>'[1]FY 06'!R4760</f>
        <v>345</v>
      </c>
      <c r="G53" s="7">
        <f>'[1]FY 06'!S4760</f>
        <v>362</v>
      </c>
      <c r="H53" s="7">
        <f>'[1]FY 06'!T4760</f>
        <v>387</v>
      </c>
      <c r="I53" s="7">
        <f>'[1]FY 06'!U4760</f>
        <v>399</v>
      </c>
      <c r="J53" s="7">
        <f>'[1]FY 06'!V4760</f>
        <v>403</v>
      </c>
      <c r="K53" s="7">
        <f>'[1]FY 06'!W4760</f>
        <v>408</v>
      </c>
      <c r="L53" s="7">
        <f>'[1]FY 06'!X4760</f>
        <v>410</v>
      </c>
      <c r="M53" s="7">
        <f>'[1]FY 06'!Y4760</f>
        <v>414</v>
      </c>
    </row>
    <row r="54" spans="1:14" x14ac:dyDescent="0.2">
      <c r="A54" s="1" t="s">
        <v>21</v>
      </c>
      <c r="B54" s="1">
        <f>'[1]FY 07'!O4302</f>
        <v>388</v>
      </c>
      <c r="C54" s="7">
        <f>'[1]FY 07'!P4303</f>
        <v>100</v>
      </c>
      <c r="D54" s="7">
        <f>'[1]FY 07'!Q4303</f>
        <v>218</v>
      </c>
      <c r="E54" s="7">
        <f>'[1]FY 07'!R4303</f>
        <v>261</v>
      </c>
      <c r="F54" s="7">
        <f>'[1]FY 07'!S4303</f>
        <v>284</v>
      </c>
      <c r="G54" s="7">
        <f>'[1]FY 07'!T4303</f>
        <v>309</v>
      </c>
      <c r="H54" s="7">
        <f>'[1]FY 07'!U4303</f>
        <v>316</v>
      </c>
      <c r="I54" s="7">
        <f>'[1]FY 07'!V4303</f>
        <v>323</v>
      </c>
      <c r="J54" s="7">
        <f>'[1]FY 07'!W4303</f>
        <v>327</v>
      </c>
      <c r="K54" s="7">
        <f>'[1]FY 07'!X4303</f>
        <v>327</v>
      </c>
      <c r="L54" s="7">
        <f>'[1]FY 07'!Y4303</f>
        <v>334</v>
      </c>
    </row>
    <row r="55" spans="1:14" x14ac:dyDescent="0.2">
      <c r="A55" s="1" t="s">
        <v>22</v>
      </c>
      <c r="B55" s="1">
        <f>'[1]FY 08'!P4329</f>
        <v>475</v>
      </c>
      <c r="C55" s="7">
        <f>'[1]FY 08'!Q4330</f>
        <v>128</v>
      </c>
      <c r="D55" s="7">
        <f>'[1]FY 08'!R4330</f>
        <v>243</v>
      </c>
      <c r="E55" s="7">
        <f>'[1]FY 08'!S4330</f>
        <v>285</v>
      </c>
      <c r="F55" s="7">
        <f>'[1]FY 08'!T4330</f>
        <v>327</v>
      </c>
      <c r="G55" s="7">
        <f>'[1]FY 08'!U4330</f>
        <v>362</v>
      </c>
      <c r="H55" s="7">
        <f>'[1]FY 08'!V4330</f>
        <v>374</v>
      </c>
      <c r="I55" s="7">
        <f>'[1]FY 08'!W4330</f>
        <v>379</v>
      </c>
      <c r="J55" s="7">
        <f>'[1]FY 08'!X4330</f>
        <v>390</v>
      </c>
      <c r="K55" s="7">
        <f>'[1]FY 08'!Y4330</f>
        <v>400</v>
      </c>
    </row>
    <row r="56" spans="1:14" x14ac:dyDescent="0.2">
      <c r="A56" s="1" t="s">
        <v>23</v>
      </c>
      <c r="B56" s="1">
        <f>'[1]FY 09'!Q4051</f>
        <v>518</v>
      </c>
      <c r="C56" s="7">
        <f>'[1]FY 09'!R4052</f>
        <v>120</v>
      </c>
      <c r="D56" s="7">
        <f>'[1]FY 09'!S4052</f>
        <v>222</v>
      </c>
      <c r="E56" s="7">
        <f>'[1]FY 09'!T4052</f>
        <v>319</v>
      </c>
      <c r="F56" s="7">
        <f>'[1]FY 09'!U4052</f>
        <v>351</v>
      </c>
      <c r="G56" s="7">
        <f>'[1]FY 09'!V4052</f>
        <v>370</v>
      </c>
      <c r="H56" s="7">
        <f>'[1]FY 09'!W4052</f>
        <v>383</v>
      </c>
      <c r="I56" s="7">
        <f>'[1]FY 09'!X4052</f>
        <v>397</v>
      </c>
      <c r="J56" s="7">
        <f>'[1]FY 09'!Y4052</f>
        <v>412</v>
      </c>
      <c r="K56" s="7"/>
    </row>
    <row r="57" spans="1:14" x14ac:dyDescent="0.2">
      <c r="A57" s="1" t="s">
        <v>24</v>
      </c>
      <c r="B57" s="1">
        <f>'[1]FY 10'!R4292</f>
        <v>833</v>
      </c>
      <c r="C57" s="7">
        <f>'[1]FY 10'!S4293</f>
        <v>173</v>
      </c>
      <c r="D57" s="7">
        <f>'[1]FY 10'!T4293</f>
        <v>402</v>
      </c>
      <c r="E57" s="7">
        <f>'[1]FY 10'!U4293</f>
        <v>540</v>
      </c>
      <c r="F57" s="7">
        <f>'[1]FY 10'!V4293</f>
        <v>578</v>
      </c>
      <c r="G57" s="7">
        <f>'[1]FY 10'!W4293</f>
        <v>614</v>
      </c>
      <c r="H57" s="7">
        <f>'[1]FY 10'!X4293</f>
        <v>634</v>
      </c>
      <c r="I57" s="7">
        <f>'[1]FY 10'!Y4293</f>
        <v>667</v>
      </c>
    </row>
    <row r="58" spans="1:14" x14ac:dyDescent="0.2">
      <c r="A58" s="1" t="s">
        <v>25</v>
      </c>
      <c r="B58" s="1">
        <f>'[1]FY 11'!S4235</f>
        <v>486</v>
      </c>
      <c r="C58" s="7">
        <f>'[1]FY 11'!T4236</f>
        <v>100</v>
      </c>
      <c r="D58" s="7">
        <f>'[1]FY 11'!U4236</f>
        <v>212</v>
      </c>
      <c r="E58" s="7">
        <f>'[1]FY 11'!V4236</f>
        <v>278</v>
      </c>
      <c r="F58" s="7">
        <f>'[1]FY 11'!W4236</f>
        <v>302</v>
      </c>
      <c r="G58" s="7">
        <f>'[1]FY 11'!X4236</f>
        <v>329</v>
      </c>
      <c r="H58" s="7">
        <f>'[1]FY 11'!Y4236</f>
        <v>347</v>
      </c>
    </row>
    <row r="59" spans="1:14" x14ac:dyDescent="0.2">
      <c r="A59" s="1" t="s">
        <v>26</v>
      </c>
      <c r="B59" s="1">
        <f>'[1]FY 12'!T4152</f>
        <v>642</v>
      </c>
      <c r="C59" s="7">
        <f>'[1]FY 12'!U4153</f>
        <v>153</v>
      </c>
      <c r="D59" s="7">
        <f>'[1]FY 12'!V4153</f>
        <v>278</v>
      </c>
      <c r="E59" s="7">
        <f>'[1]FY 12'!W4153</f>
        <v>367</v>
      </c>
      <c r="F59" s="7">
        <f>'[1]FY 12'!X4153</f>
        <v>408</v>
      </c>
      <c r="G59" s="7">
        <f>'[1]FY 12'!Y4153</f>
        <v>450</v>
      </c>
    </row>
    <row r="60" spans="1:14" x14ac:dyDescent="0.2">
      <c r="A60" s="1" t="s">
        <v>27</v>
      </c>
      <c r="B60" s="1">
        <f>'[1]FY 13'!U3987</f>
        <v>507</v>
      </c>
      <c r="C60" s="7">
        <f>'[1]FY 13'!V3988</f>
        <v>191</v>
      </c>
      <c r="D60" s="7">
        <f>'[1]FY 13'!W3988</f>
        <v>213</v>
      </c>
      <c r="E60" s="7">
        <f>'[1]FY 13'!X3988</f>
        <v>280</v>
      </c>
      <c r="F60" s="7">
        <f>'[1]FY 13'!Y3988</f>
        <v>312</v>
      </c>
    </row>
    <row r="61" spans="1:14" x14ac:dyDescent="0.2">
      <c r="A61" s="1" t="s">
        <v>28</v>
      </c>
      <c r="B61" s="1">
        <f>'[1]FY 14'!V4280</f>
        <v>800</v>
      </c>
      <c r="C61" s="1">
        <f>'[1]FY 14'!W4281</f>
        <v>238</v>
      </c>
      <c r="D61" s="1">
        <f>'[1]FY 14'!X4281</f>
        <v>351</v>
      </c>
      <c r="E61" s="1">
        <f>'[1]FY 14'!Y4281</f>
        <v>458</v>
      </c>
    </row>
    <row r="62" spans="1:14" x14ac:dyDescent="0.2">
      <c r="A62" s="1" t="s">
        <v>29</v>
      </c>
      <c r="B62" s="1">
        <f>'[1]FY 15'!W4283</f>
        <v>587</v>
      </c>
      <c r="C62" s="7">
        <f>'[1]FY 15'!X4284</f>
        <v>124</v>
      </c>
      <c r="D62" s="7">
        <f>'[1]FY 15'!Y4284</f>
        <v>232</v>
      </c>
    </row>
    <row r="63" spans="1:14" x14ac:dyDescent="0.2">
      <c r="A63" s="1" t="s">
        <v>30</v>
      </c>
      <c r="B63" s="1">
        <f>'[1]FY 16'!X4706</f>
        <v>804</v>
      </c>
      <c r="C63" s="7">
        <f>'[1]FY 16'!Y4707</f>
        <v>215</v>
      </c>
      <c r="D63" s="7"/>
    </row>
    <row r="64" spans="1:14" x14ac:dyDescent="0.2">
      <c r="A64" s="1" t="s">
        <v>31</v>
      </c>
      <c r="C64" s="7"/>
      <c r="D64" s="7"/>
    </row>
    <row r="65" spans="1:14" x14ac:dyDescent="0.2">
      <c r="C65" s="7"/>
    </row>
    <row r="66" spans="1:14" x14ac:dyDescent="0.2">
      <c r="A66" s="4" t="s">
        <v>40</v>
      </c>
    </row>
    <row r="67" spans="1:14" x14ac:dyDescent="0.2">
      <c r="A67" s="1" t="s">
        <v>16</v>
      </c>
      <c r="C67" s="8">
        <f t="shared" ref="C67:N81" si="3">C49/$B49</f>
        <v>0.18284106891701829</v>
      </c>
      <c r="D67" s="8">
        <f t="shared" si="3"/>
        <v>0.38396624472573837</v>
      </c>
      <c r="E67" s="8">
        <f t="shared" si="3"/>
        <v>0.54149085794655416</v>
      </c>
      <c r="F67" s="8">
        <f t="shared" si="3"/>
        <v>0.62587904360056257</v>
      </c>
      <c r="G67" s="8">
        <f t="shared" si="3"/>
        <v>0.76230661040787628</v>
      </c>
      <c r="H67" s="8">
        <f t="shared" si="3"/>
        <v>0.8115330520393812</v>
      </c>
      <c r="I67" s="8">
        <f t="shared" si="3"/>
        <v>0.83684950773558364</v>
      </c>
      <c r="J67" s="8">
        <f t="shared" si="3"/>
        <v>0.84950773558368498</v>
      </c>
      <c r="K67" s="8">
        <f t="shared" si="3"/>
        <v>0.85513361462728554</v>
      </c>
      <c r="L67" s="8">
        <f t="shared" si="3"/>
        <v>0.87341772151898733</v>
      </c>
      <c r="M67" s="8">
        <f t="shared" si="3"/>
        <v>0.88326300984528827</v>
      </c>
      <c r="N67" s="8">
        <f t="shared" si="3"/>
        <v>0.89451476793248941</v>
      </c>
    </row>
    <row r="68" spans="1:14" x14ac:dyDescent="0.2">
      <c r="A68" s="1" t="s">
        <v>17</v>
      </c>
      <c r="C68" s="8">
        <f t="shared" si="3"/>
        <v>0.2421875</v>
      </c>
      <c r="D68" s="8">
        <f t="shared" si="3"/>
        <v>0.48828125</v>
      </c>
      <c r="E68" s="8">
        <f t="shared" si="3"/>
        <v>0.59765625</v>
      </c>
      <c r="F68" s="8">
        <f t="shared" si="3"/>
        <v>0.7421875</v>
      </c>
      <c r="G68" s="8">
        <f t="shared" si="3"/>
        <v>0.787109375</v>
      </c>
      <c r="H68" s="8">
        <f t="shared" si="3"/>
        <v>0.84765625</v>
      </c>
      <c r="I68" s="8">
        <f t="shared" si="3"/>
        <v>0.873046875</v>
      </c>
      <c r="J68" s="8">
        <f t="shared" si="3"/>
        <v>0.8828125</v>
      </c>
      <c r="K68" s="8">
        <f t="shared" si="3"/>
        <v>0.90234375</v>
      </c>
      <c r="L68" s="8">
        <f t="shared" si="3"/>
        <v>0.9140625</v>
      </c>
      <c r="M68" s="8">
        <f t="shared" si="3"/>
        <v>0.923828125</v>
      </c>
      <c r="N68" s="8">
        <f t="shared" si="3"/>
        <v>0.927734375</v>
      </c>
    </row>
    <row r="69" spans="1:14" x14ac:dyDescent="0.2">
      <c r="A69" s="1" t="s">
        <v>18</v>
      </c>
      <c r="C69" s="8">
        <f t="shared" si="3"/>
        <v>0.19034852546916889</v>
      </c>
      <c r="D69" s="8">
        <f t="shared" si="3"/>
        <v>0.45576407506702415</v>
      </c>
      <c r="E69" s="8">
        <f t="shared" si="3"/>
        <v>0.63270777479892759</v>
      </c>
      <c r="F69" s="8">
        <f t="shared" si="3"/>
        <v>0.66219839142091153</v>
      </c>
      <c r="G69" s="8">
        <f t="shared" si="3"/>
        <v>0.7372654155495979</v>
      </c>
      <c r="H69" s="8">
        <f t="shared" si="3"/>
        <v>0.76675603217158173</v>
      </c>
      <c r="I69" s="8">
        <f t="shared" si="3"/>
        <v>0.7882037533512064</v>
      </c>
      <c r="J69" s="8">
        <f t="shared" si="3"/>
        <v>0.80965147453083108</v>
      </c>
      <c r="K69" s="8">
        <f t="shared" si="3"/>
        <v>0.82305630026809651</v>
      </c>
      <c r="L69" s="8">
        <f t="shared" si="3"/>
        <v>0.83109919571045576</v>
      </c>
      <c r="M69" s="8">
        <f t="shared" si="3"/>
        <v>0.84450402144772119</v>
      </c>
      <c r="N69" s="8">
        <f t="shared" si="3"/>
        <v>0.8605898123324397</v>
      </c>
    </row>
    <row r="70" spans="1:14" x14ac:dyDescent="0.2">
      <c r="A70" s="1" t="s">
        <v>19</v>
      </c>
      <c r="C70" s="8">
        <f t="shared" si="3"/>
        <v>0.24146981627296588</v>
      </c>
      <c r="D70" s="8">
        <f t="shared" si="3"/>
        <v>0.56167979002624668</v>
      </c>
      <c r="E70" s="8">
        <f t="shared" si="3"/>
        <v>0.66404199475065617</v>
      </c>
      <c r="F70" s="8">
        <f t="shared" si="3"/>
        <v>0.75853018372703407</v>
      </c>
      <c r="G70" s="8">
        <f t="shared" si="3"/>
        <v>0.81364829396325455</v>
      </c>
      <c r="H70" s="8">
        <f t="shared" si="3"/>
        <v>0.83202099737532809</v>
      </c>
      <c r="I70" s="8">
        <f t="shared" si="3"/>
        <v>0.86351706036745401</v>
      </c>
      <c r="J70" s="8">
        <f t="shared" si="3"/>
        <v>0.884514435695538</v>
      </c>
      <c r="K70" s="8">
        <f t="shared" si="3"/>
        <v>0.89763779527559051</v>
      </c>
      <c r="L70" s="8">
        <f t="shared" si="3"/>
        <v>0.90813648293963256</v>
      </c>
      <c r="M70" s="8">
        <f t="shared" si="3"/>
        <v>0.91601049868766404</v>
      </c>
      <c r="N70" s="8">
        <f t="shared" si="3"/>
        <v>0.92650918635170598</v>
      </c>
    </row>
    <row r="71" spans="1:14" x14ac:dyDescent="0.2">
      <c r="A71" s="1" t="s">
        <v>20</v>
      </c>
      <c r="C71" s="8">
        <f t="shared" si="3"/>
        <v>0.24130879345603273</v>
      </c>
      <c r="D71" s="8">
        <f t="shared" si="3"/>
        <v>0.44580777096114521</v>
      </c>
      <c r="E71" s="8">
        <f t="shared" si="3"/>
        <v>0.62167689161554196</v>
      </c>
      <c r="F71" s="8">
        <f t="shared" si="3"/>
        <v>0.70552147239263807</v>
      </c>
      <c r="G71" s="8">
        <f t="shared" si="3"/>
        <v>0.74028629856850714</v>
      </c>
      <c r="H71" s="8">
        <f t="shared" si="3"/>
        <v>0.79141104294478526</v>
      </c>
      <c r="I71" s="8">
        <f t="shared" si="3"/>
        <v>0.81595092024539873</v>
      </c>
      <c r="J71" s="8">
        <f t="shared" si="3"/>
        <v>0.82413087934560325</v>
      </c>
      <c r="K71" s="8">
        <f t="shared" si="3"/>
        <v>0.83435582822085885</v>
      </c>
      <c r="L71" s="8">
        <f t="shared" si="3"/>
        <v>0.83844580777096112</v>
      </c>
      <c r="M71" s="8">
        <f t="shared" si="3"/>
        <v>0.84662576687116564</v>
      </c>
    </row>
    <row r="72" spans="1:14" x14ac:dyDescent="0.2">
      <c r="A72" s="1" t="s">
        <v>21</v>
      </c>
      <c r="C72" s="8">
        <f t="shared" si="3"/>
        <v>0.25773195876288657</v>
      </c>
      <c r="D72" s="8">
        <f t="shared" si="3"/>
        <v>0.56185567010309279</v>
      </c>
      <c r="E72" s="8">
        <f t="shared" si="3"/>
        <v>0.67268041237113407</v>
      </c>
      <c r="F72" s="8">
        <f t="shared" si="3"/>
        <v>0.73195876288659789</v>
      </c>
      <c r="G72" s="8">
        <f t="shared" si="3"/>
        <v>0.79639175257731953</v>
      </c>
      <c r="H72" s="8">
        <f t="shared" si="3"/>
        <v>0.81443298969072164</v>
      </c>
      <c r="I72" s="8">
        <f t="shared" si="3"/>
        <v>0.83247422680412375</v>
      </c>
      <c r="J72" s="8">
        <f t="shared" si="3"/>
        <v>0.84278350515463918</v>
      </c>
      <c r="K72" s="8">
        <f t="shared" si="3"/>
        <v>0.84278350515463918</v>
      </c>
      <c r="L72" s="8">
        <f t="shared" si="3"/>
        <v>0.86082474226804129</v>
      </c>
    </row>
    <row r="73" spans="1:14" x14ac:dyDescent="0.2">
      <c r="A73" s="1" t="s">
        <v>22</v>
      </c>
      <c r="C73" s="8">
        <f t="shared" si="3"/>
        <v>0.26947368421052631</v>
      </c>
      <c r="D73" s="8">
        <f t="shared" si="3"/>
        <v>0.51157894736842102</v>
      </c>
      <c r="E73" s="8">
        <f t="shared" si="3"/>
        <v>0.6</v>
      </c>
      <c r="F73" s="8">
        <f t="shared" si="3"/>
        <v>0.68842105263157893</v>
      </c>
      <c r="G73" s="8">
        <f t="shared" si="3"/>
        <v>0.76210526315789473</v>
      </c>
      <c r="H73" s="8">
        <f t="shared" si="3"/>
        <v>0.78736842105263161</v>
      </c>
      <c r="I73" s="8">
        <f t="shared" si="3"/>
        <v>0.79789473684210521</v>
      </c>
      <c r="J73" s="8">
        <f t="shared" si="3"/>
        <v>0.82105263157894737</v>
      </c>
      <c r="K73" s="8">
        <f t="shared" si="3"/>
        <v>0.84210526315789469</v>
      </c>
    </row>
    <row r="74" spans="1:14" x14ac:dyDescent="0.2">
      <c r="A74" s="1" t="s">
        <v>23</v>
      </c>
      <c r="C74" s="8">
        <f t="shared" si="3"/>
        <v>0.23166023166023167</v>
      </c>
      <c r="D74" s="8">
        <f t="shared" si="3"/>
        <v>0.42857142857142855</v>
      </c>
      <c r="E74" s="8">
        <f t="shared" si="3"/>
        <v>0.61583011583011582</v>
      </c>
      <c r="F74" s="8">
        <f t="shared" si="3"/>
        <v>0.67760617760617758</v>
      </c>
      <c r="G74" s="8">
        <f t="shared" si="3"/>
        <v>0.7142857142857143</v>
      </c>
      <c r="H74" s="8">
        <f t="shared" si="3"/>
        <v>0.73938223938223935</v>
      </c>
      <c r="I74" s="8">
        <f t="shared" si="3"/>
        <v>0.76640926640926643</v>
      </c>
      <c r="J74" s="8">
        <f t="shared" si="3"/>
        <v>0.79536679536679533</v>
      </c>
    </row>
    <row r="75" spans="1:14" x14ac:dyDescent="0.2">
      <c r="A75" s="1" t="s">
        <v>24</v>
      </c>
      <c r="C75" s="8">
        <f t="shared" si="3"/>
        <v>0.20768307322929172</v>
      </c>
      <c r="D75" s="8">
        <f>D57/$B57</f>
        <v>0.48259303721488594</v>
      </c>
      <c r="E75" s="8">
        <f t="shared" si="3"/>
        <v>0.64825930372148854</v>
      </c>
      <c r="F75" s="8">
        <f t="shared" si="3"/>
        <v>0.69387755102040816</v>
      </c>
      <c r="G75" s="8">
        <f t="shared" si="3"/>
        <v>0.73709483793517405</v>
      </c>
      <c r="H75" s="8">
        <f t="shared" si="3"/>
        <v>0.76110444177671066</v>
      </c>
      <c r="I75" s="8">
        <f t="shared" si="3"/>
        <v>0.80072028811524609</v>
      </c>
      <c r="J75" s="8"/>
    </row>
    <row r="76" spans="1:14" x14ac:dyDescent="0.2">
      <c r="A76" s="1" t="s">
        <v>25</v>
      </c>
      <c r="C76" s="8">
        <f t="shared" si="3"/>
        <v>0.20576131687242799</v>
      </c>
      <c r="D76" s="8">
        <f>D58/$B58</f>
        <v>0.43621399176954734</v>
      </c>
      <c r="E76" s="8">
        <f>E58/$B58</f>
        <v>0.57201646090534974</v>
      </c>
      <c r="F76" s="8">
        <f>F58/$B58</f>
        <v>0.62139917695473246</v>
      </c>
      <c r="G76" s="8">
        <f>G58/$B58</f>
        <v>0.67695473251028804</v>
      </c>
      <c r="H76" s="8">
        <f>H58/$B58</f>
        <v>0.71399176954732513</v>
      </c>
      <c r="I76" s="8"/>
      <c r="J76" s="8"/>
    </row>
    <row r="77" spans="1:14" x14ac:dyDescent="0.2">
      <c r="A77" s="1" t="s">
        <v>26</v>
      </c>
      <c r="C77" s="8">
        <f t="shared" si="3"/>
        <v>0.23831775700934579</v>
      </c>
      <c r="D77" s="8">
        <f>D59/$B59</f>
        <v>0.43302180685358255</v>
      </c>
      <c r="E77" s="8">
        <f>E59/$B59</f>
        <v>0.57165109034267914</v>
      </c>
      <c r="F77" s="8">
        <f>F59/$B59</f>
        <v>0.63551401869158874</v>
      </c>
      <c r="G77" s="8">
        <f>G59/$B59</f>
        <v>0.7009345794392523</v>
      </c>
      <c r="H77" s="8"/>
      <c r="I77" s="8"/>
      <c r="J77" s="8"/>
    </row>
    <row r="78" spans="1:14" x14ac:dyDescent="0.2">
      <c r="A78" s="1" t="s">
        <v>27</v>
      </c>
      <c r="C78" s="8">
        <f>C60/$B60</f>
        <v>0.37672583826429978</v>
      </c>
      <c r="D78" s="8">
        <f>D60/$B60</f>
        <v>0.42011834319526625</v>
      </c>
      <c r="E78" s="8">
        <f>E60/$B60</f>
        <v>0.55226824457593693</v>
      </c>
      <c r="F78" s="8">
        <f>F60/$B60</f>
        <v>0.61538461538461542</v>
      </c>
      <c r="G78" s="8"/>
      <c r="H78" s="8"/>
      <c r="I78" s="8"/>
      <c r="J78" s="8"/>
    </row>
    <row r="79" spans="1:14" x14ac:dyDescent="0.2">
      <c r="A79" s="1" t="s">
        <v>28</v>
      </c>
      <c r="C79" s="8">
        <f t="shared" si="3"/>
        <v>0.29749999999999999</v>
      </c>
      <c r="D79" s="8">
        <f>D61/$B61</f>
        <v>0.43874999999999997</v>
      </c>
      <c r="E79" s="8">
        <f>E61/$B61</f>
        <v>0.57250000000000001</v>
      </c>
      <c r="F79" s="8"/>
      <c r="G79" s="8"/>
      <c r="H79" s="8"/>
      <c r="I79" s="8"/>
      <c r="J79" s="8"/>
    </row>
    <row r="80" spans="1:14" x14ac:dyDescent="0.2">
      <c r="A80" s="1" t="s">
        <v>29</v>
      </c>
      <c r="C80" s="8">
        <f t="shared" si="3"/>
        <v>0.21124361158432708</v>
      </c>
      <c r="D80" s="8">
        <f t="shared" si="3"/>
        <v>0.39522998296422485</v>
      </c>
      <c r="E80" s="8"/>
      <c r="F80" s="8"/>
      <c r="G80" s="8"/>
      <c r="H80" s="8"/>
      <c r="I80" s="8"/>
      <c r="J80" s="8"/>
    </row>
    <row r="81" spans="1:12" x14ac:dyDescent="0.2">
      <c r="A81" s="1" t="s">
        <v>30</v>
      </c>
      <c r="C81" s="8">
        <f t="shared" si="3"/>
        <v>0.26741293532338306</v>
      </c>
      <c r="D81" s="8"/>
      <c r="E81" s="8"/>
      <c r="F81" s="8"/>
      <c r="G81" s="8"/>
      <c r="H81" s="8"/>
      <c r="I81" s="8"/>
      <c r="J81" s="8"/>
    </row>
    <row r="82" spans="1:12" x14ac:dyDescent="0.2">
      <c r="A82" s="1" t="s">
        <v>31</v>
      </c>
      <c r="C82" s="8"/>
      <c r="D82" s="8"/>
      <c r="E82" s="8"/>
      <c r="F82" s="8"/>
      <c r="G82" s="8"/>
      <c r="H82" s="8"/>
      <c r="I82" s="8"/>
      <c r="J82" s="8"/>
    </row>
    <row r="83" spans="1:12" x14ac:dyDescent="0.2">
      <c r="C83" s="8"/>
      <c r="D83" s="8"/>
      <c r="E83" s="8"/>
      <c r="F83" s="8"/>
      <c r="G83" s="8"/>
      <c r="H83" s="8"/>
      <c r="I83" s="8"/>
      <c r="J83" s="8"/>
    </row>
    <row r="84" spans="1:12" x14ac:dyDescent="0.2">
      <c r="A84" s="1" t="s">
        <v>33</v>
      </c>
      <c r="C84" s="8">
        <f t="shared" ref="C84:H84" si="4">SUM(C49:C54)/SUM($B49:$B54)</f>
        <v>0.22249474421864052</v>
      </c>
      <c r="D84" s="8">
        <f t="shared" si="4"/>
        <v>0.47056762438682553</v>
      </c>
      <c r="E84" s="8">
        <f t="shared" si="4"/>
        <v>0.61142256482130342</v>
      </c>
      <c r="F84" s="8">
        <f>SUM(F49:F54)/SUM($B49:$B54)</f>
        <v>0.69726699369306233</v>
      </c>
      <c r="G84" s="8">
        <f t="shared" si="4"/>
        <v>0.77119831814996498</v>
      </c>
      <c r="H84" s="8">
        <f t="shared" si="4"/>
        <v>0.81184302733006308</v>
      </c>
      <c r="I84" s="8">
        <f>SUM(I49:I53)/SUM($B49:$B53)</f>
        <v>0.83698296836982966</v>
      </c>
      <c r="J84" s="8">
        <f>SUM(J49:J52)/SUM($B49:$B52)</f>
        <v>0.85735963581183616</v>
      </c>
      <c r="K84" s="8">
        <f>SUM(K49:K51)/SUM($B49:$B51)</f>
        <v>0.86278195488721809</v>
      </c>
      <c r="L84" s="8">
        <f>SUM(L49:L50)/SUM($B49:$B50)</f>
        <v>0.89043336058871625</v>
      </c>
    </row>
    <row r="85" spans="1:12" x14ac:dyDescent="0.2">
      <c r="A85" s="1" t="s">
        <v>34</v>
      </c>
      <c r="C85" s="8">
        <f>SUM(C55:C63)/SUM($B55:$B63)</f>
        <v>0.25513092710544938</v>
      </c>
      <c r="D85" s="8">
        <f>SUM(D55:D62)/SUM($B55:$B62)</f>
        <v>0.44410066006600663</v>
      </c>
      <c r="E85" s="8">
        <f>SUM(E55:E61)/SUM($B55:$B61)</f>
        <v>0.59305327387937101</v>
      </c>
      <c r="F85" s="8">
        <f>SUM(F55:F60)/SUM($B55:$B60)</f>
        <v>0.65819127419820866</v>
      </c>
      <c r="G85" s="8">
        <f>SUM(G55:G59)/SUM($B55:$B59)</f>
        <v>0.71936357481381175</v>
      </c>
      <c r="H85" s="8">
        <f>SUM(H55:H58)/SUM($B55:$B58)</f>
        <v>0.7517301038062284</v>
      </c>
      <c r="I85" s="8">
        <f>SUM(I55:I57)/SUM($B55:$B57)</f>
        <v>0.79025191675794082</v>
      </c>
      <c r="J85" s="8">
        <f>SUM(J55:J56)/SUM($B55:$B56)</f>
        <v>0.80765357502517621</v>
      </c>
      <c r="K85" s="8">
        <f>SUM(K55:K55)/SUM($B55:$B55)</f>
        <v>0.84210526315789469</v>
      </c>
    </row>
    <row r="86" spans="1:12" x14ac:dyDescent="0.2">
      <c r="A86" s="1" t="s">
        <v>35</v>
      </c>
      <c r="C86" s="9">
        <f>SUM(C49:C63)/SUM($B49:$B63)</f>
        <v>0.2441805784152363</v>
      </c>
      <c r="D86" s="9">
        <f>SUM(D49:D62)/SUM($B49:$B62)</f>
        <v>0.45390807582446119</v>
      </c>
      <c r="E86" s="9">
        <f>SUM(E49:E61)/SUM($B49:$B61)</f>
        <v>0.60042164441321155</v>
      </c>
      <c r="F86" s="9">
        <f>SUM(F49:F60)/SUM($B49:$B60)</f>
        <v>0.67585114806017421</v>
      </c>
      <c r="G86" s="9">
        <f>SUM(G49:G59)/SUM($B49:$B59)</f>
        <v>0.7448347107438017</v>
      </c>
      <c r="H86" s="9">
        <f>SUM(H49:H58)/SUM($B49:$B58)</f>
        <v>0.78493999225706546</v>
      </c>
      <c r="I86" s="9">
        <f>SUM(I49:I57)/SUM($B49:$B57)</f>
        <v>0.81837606837606836</v>
      </c>
      <c r="J86" s="9">
        <f>SUM(J49:J56)/SUM($B49:$B56)</f>
        <v>0.83883545619963606</v>
      </c>
      <c r="K86" s="9">
        <f>SUM(K49:K55)/SUM($B49:$B55)</f>
        <v>0.85731450886151994</v>
      </c>
      <c r="L86" s="9"/>
    </row>
    <row r="87" spans="1:12" x14ac:dyDescent="0.2">
      <c r="A87" s="10" t="s">
        <v>36</v>
      </c>
      <c r="C87" s="9">
        <f>SUM(C60:C63)/SUM(B60:B63)</f>
        <v>0.28465530022238694</v>
      </c>
    </row>
  </sheetData>
  <pageMargins left="0.7" right="0.7" top="0.75" bottom="0.75" header="0.3" footer="0.3"/>
  <pageSetup scale="90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Retention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Levy</dc:creator>
  <cp:lastModifiedBy>Mary Levy</cp:lastModifiedBy>
  <dcterms:created xsi:type="dcterms:W3CDTF">2017-09-15T19:55:15Z</dcterms:created>
  <dcterms:modified xsi:type="dcterms:W3CDTF">2017-09-24T20:55:05Z</dcterms:modified>
</cp:coreProperties>
</file>