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526"/>
  <workbookPr showInkAnnotation="0" autoCompressPictures="0"/>
  <bookViews>
    <workbookView xWindow="2020" yWindow="0" windowWidth="25600" windowHeight="15480" tabRatio="500"/>
  </bookViews>
  <sheets>
    <sheet name="Attrition" sheetId="1" r:id="rId1"/>
    <sheet name="Pivot" sheetId="3" r:id="rId2"/>
    <sheet name="LEA Avgs" sheetId="2" r:id="rId3"/>
  </sheets>
  <calcPr calcId="140000" concurrentCalc="0"/>
  <pivotCaches>
    <pivotCache cacheId="2" r:id="rId4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113" i="1" l="1"/>
  <c r="E111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2" i="1"/>
  <c r="J111" i="1"/>
  <c r="G111" i="1"/>
  <c r="H111" i="1"/>
  <c r="F111" i="1"/>
  <c r="G3" i="1"/>
  <c r="H3" i="1"/>
  <c r="G4" i="1"/>
  <c r="H4" i="1"/>
  <c r="G5" i="1"/>
  <c r="H5" i="1"/>
  <c r="G6" i="1"/>
  <c r="H6" i="1"/>
  <c r="G7" i="1"/>
  <c r="H7" i="1"/>
  <c r="G8" i="1"/>
  <c r="H8" i="1"/>
  <c r="G9" i="1"/>
  <c r="H9" i="1"/>
  <c r="G10" i="1"/>
  <c r="H10" i="1"/>
  <c r="G11" i="1"/>
  <c r="H11" i="1"/>
  <c r="G12" i="1"/>
  <c r="H12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G27" i="1"/>
  <c r="H27" i="1"/>
  <c r="G28" i="1"/>
  <c r="H28" i="1"/>
  <c r="G29" i="1"/>
  <c r="H29" i="1"/>
  <c r="G30" i="1"/>
  <c r="H30" i="1"/>
  <c r="G31" i="1"/>
  <c r="H31" i="1"/>
  <c r="G32" i="1"/>
  <c r="H32" i="1"/>
  <c r="G33" i="1"/>
  <c r="H33" i="1"/>
  <c r="G34" i="1"/>
  <c r="H34" i="1"/>
  <c r="G35" i="1"/>
  <c r="H35" i="1"/>
  <c r="G36" i="1"/>
  <c r="H36" i="1"/>
  <c r="G37" i="1"/>
  <c r="H37" i="1"/>
  <c r="G38" i="1"/>
  <c r="H38" i="1"/>
  <c r="G39" i="1"/>
  <c r="H39" i="1"/>
  <c r="G40" i="1"/>
  <c r="H40" i="1"/>
  <c r="G41" i="1"/>
  <c r="H41" i="1"/>
  <c r="G42" i="1"/>
  <c r="H42" i="1"/>
  <c r="G43" i="1"/>
  <c r="H43" i="1"/>
  <c r="G44" i="1"/>
  <c r="H44" i="1"/>
  <c r="G45" i="1"/>
  <c r="H45" i="1"/>
  <c r="G46" i="1"/>
  <c r="H46" i="1"/>
  <c r="G47" i="1"/>
  <c r="H47" i="1"/>
  <c r="G48" i="1"/>
  <c r="H48" i="1"/>
  <c r="G49" i="1"/>
  <c r="H49" i="1"/>
  <c r="G50" i="1"/>
  <c r="H50" i="1"/>
  <c r="G51" i="1"/>
  <c r="H51" i="1"/>
  <c r="G52" i="1"/>
  <c r="H52" i="1"/>
  <c r="G53" i="1"/>
  <c r="H53" i="1"/>
  <c r="G54" i="1"/>
  <c r="H54" i="1"/>
  <c r="G55" i="1"/>
  <c r="H55" i="1"/>
  <c r="G56" i="1"/>
  <c r="H56" i="1"/>
  <c r="G57" i="1"/>
  <c r="H57" i="1"/>
  <c r="G58" i="1"/>
  <c r="H58" i="1"/>
  <c r="G59" i="1"/>
  <c r="H59" i="1"/>
  <c r="G60" i="1"/>
  <c r="H60" i="1"/>
  <c r="G61" i="1"/>
  <c r="H61" i="1"/>
  <c r="G62" i="1"/>
  <c r="H62" i="1"/>
  <c r="G63" i="1"/>
  <c r="H63" i="1"/>
  <c r="G64" i="1"/>
  <c r="H64" i="1"/>
  <c r="G65" i="1"/>
  <c r="H65" i="1"/>
  <c r="G66" i="1"/>
  <c r="H66" i="1"/>
  <c r="G67" i="1"/>
  <c r="H67" i="1"/>
  <c r="G68" i="1"/>
  <c r="H68" i="1"/>
  <c r="G69" i="1"/>
  <c r="H69" i="1"/>
  <c r="G70" i="1"/>
  <c r="H70" i="1"/>
  <c r="G71" i="1"/>
  <c r="H71" i="1"/>
  <c r="G72" i="1"/>
  <c r="H72" i="1"/>
  <c r="G73" i="1"/>
  <c r="H73" i="1"/>
  <c r="G74" i="1"/>
  <c r="H74" i="1"/>
  <c r="G75" i="1"/>
  <c r="H75" i="1"/>
  <c r="G76" i="1"/>
  <c r="H76" i="1"/>
  <c r="G77" i="1"/>
  <c r="H77" i="1"/>
  <c r="G78" i="1"/>
  <c r="H78" i="1"/>
  <c r="G79" i="1"/>
  <c r="H79" i="1"/>
  <c r="G80" i="1"/>
  <c r="H80" i="1"/>
  <c r="G81" i="1"/>
  <c r="H81" i="1"/>
  <c r="G82" i="1"/>
  <c r="H82" i="1"/>
  <c r="G83" i="1"/>
  <c r="H83" i="1"/>
  <c r="G84" i="1"/>
  <c r="H84" i="1"/>
  <c r="G85" i="1"/>
  <c r="H85" i="1"/>
  <c r="G86" i="1"/>
  <c r="H86" i="1"/>
  <c r="G87" i="1"/>
  <c r="H87" i="1"/>
  <c r="G88" i="1"/>
  <c r="H88" i="1"/>
  <c r="G89" i="1"/>
  <c r="H89" i="1"/>
  <c r="G90" i="1"/>
  <c r="H90" i="1"/>
  <c r="G91" i="1"/>
  <c r="H91" i="1"/>
  <c r="G92" i="1"/>
  <c r="H92" i="1"/>
  <c r="G93" i="1"/>
  <c r="H93" i="1"/>
  <c r="G94" i="1"/>
  <c r="H94" i="1"/>
  <c r="G95" i="1"/>
  <c r="H95" i="1"/>
  <c r="G96" i="1"/>
  <c r="H96" i="1"/>
  <c r="G97" i="1"/>
  <c r="H97" i="1"/>
  <c r="G98" i="1"/>
  <c r="H98" i="1"/>
  <c r="G99" i="1"/>
  <c r="H99" i="1"/>
  <c r="G100" i="1"/>
  <c r="H100" i="1"/>
  <c r="G101" i="1"/>
  <c r="H101" i="1"/>
  <c r="G102" i="1"/>
  <c r="H102" i="1"/>
  <c r="G103" i="1"/>
  <c r="H103" i="1"/>
  <c r="G104" i="1"/>
  <c r="H104" i="1"/>
  <c r="G105" i="1"/>
  <c r="H105" i="1"/>
  <c r="G106" i="1"/>
  <c r="H106" i="1"/>
  <c r="G107" i="1"/>
  <c r="H107" i="1"/>
  <c r="G108" i="1"/>
  <c r="H108" i="1"/>
  <c r="G109" i="1"/>
  <c r="H109" i="1"/>
  <c r="G110" i="1"/>
  <c r="H110" i="1"/>
  <c r="H2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2" i="1"/>
</calcChain>
</file>

<file path=xl/sharedStrings.xml><?xml version="1.0" encoding="utf-8"?>
<sst xmlns="http://schemas.openxmlformats.org/spreadsheetml/2006/main" count="313" uniqueCount="138">
  <si>
    <t>Academy of Hope</t>
  </si>
  <si>
    <t>Achievement Preparatory Academy</t>
  </si>
  <si>
    <t>Appletree Early Learning</t>
  </si>
  <si>
    <t>Columbia Heights</t>
  </si>
  <si>
    <t>Lincoln Park</t>
  </si>
  <si>
    <t>Oklahoma Ave.</t>
  </si>
  <si>
    <t>Southeast</t>
  </si>
  <si>
    <t>Southwest</t>
  </si>
  <si>
    <t>Basis</t>
  </si>
  <si>
    <t>Bridges</t>
  </si>
  <si>
    <t>Briya</t>
  </si>
  <si>
    <t>Capital City</t>
  </si>
  <si>
    <t>Lower school</t>
  </si>
  <si>
    <t>middle school</t>
  </si>
  <si>
    <t>high school</t>
  </si>
  <si>
    <t>(the school had 4 staffers listed as either leaving mid-year or starting mid-year)</t>
  </si>
  <si>
    <t>Carlos Rosario</t>
  </si>
  <si>
    <t>Cedar Tree Academy</t>
  </si>
  <si>
    <t>Center City</t>
  </si>
  <si>
    <t>Brightwood</t>
  </si>
  <si>
    <t>Capitol Hill</t>
  </si>
  <si>
    <t>Congress Heights</t>
  </si>
  <si>
    <t>Petworth</t>
  </si>
  <si>
    <t>Shaw</t>
  </si>
  <si>
    <t>Trinidad</t>
  </si>
  <si>
    <t>Chavez</t>
  </si>
  <si>
    <t>Prep</t>
  </si>
  <si>
    <t>Parkside Middle</t>
  </si>
  <si>
    <t>Parkside High</t>
  </si>
  <si>
    <t>Community College Prep Academy</t>
  </si>
  <si>
    <t>(this report didn’t seem to indicate a lot of students)</t>
  </si>
  <si>
    <t>Creative Minds</t>
  </si>
  <si>
    <t>DC Bilingual</t>
  </si>
  <si>
    <t>DC International</t>
  </si>
  <si>
    <t>DC Prep</t>
  </si>
  <si>
    <t>Benning Elementary</t>
  </si>
  <si>
    <t>Benning Middle</t>
  </si>
  <si>
    <t>Edgewood Elementary</t>
  </si>
  <si>
    <t>Edgewood Middle</t>
  </si>
  <si>
    <t>Anacostia Elementary</t>
  </si>
  <si>
    <t>DC Scholars</t>
  </si>
  <si>
    <t>Democracy Prep Congress Heights</t>
  </si>
  <si>
    <t>EL Haynes</t>
  </si>
  <si>
    <t>Elementary</t>
  </si>
  <si>
    <t>Middle</t>
  </si>
  <si>
    <t>Eagle Academy</t>
  </si>
  <si>
    <t>Capitol Riverfront</t>
  </si>
  <si>
    <t>Early Childhood Academy</t>
  </si>
  <si>
    <t>Elsie Whitlow Stokes</t>
  </si>
  <si>
    <t>Excel Academy</t>
  </si>
  <si>
    <t>Friendship</t>
  </si>
  <si>
    <t>Armstrong Elementary</t>
  </si>
  <si>
    <t>Blow-Pierce Elementary</t>
  </si>
  <si>
    <t>Blow-Pierce Middle</t>
  </si>
  <si>
    <t>Chamberlain Elementary</t>
  </si>
  <si>
    <t>Chamberlain Middle</t>
  </si>
  <si>
    <t>Collegiate</t>
  </si>
  <si>
    <t>Online Academy</t>
  </si>
  <si>
    <t>not reported</t>
  </si>
  <si>
    <t>Southeast Elementary</t>
  </si>
  <si>
    <t>Tech Prep Middle</t>
  </si>
  <si>
    <t>Tech Prep HS</t>
  </si>
  <si>
    <t>Woodridge Elementary</t>
  </si>
  <si>
    <t>Woodridge Middle</t>
  </si>
  <si>
    <t>Harmony</t>
  </si>
  <si>
    <t>Hope Community</t>
  </si>
  <si>
    <t>Lamond</t>
  </si>
  <si>
    <t>Tolson</t>
  </si>
  <si>
    <t>Howard</t>
  </si>
  <si>
    <t>IDEA</t>
  </si>
  <si>
    <t>Ideal Academy</t>
  </si>
  <si>
    <t>Ingenuity Prep</t>
  </si>
  <si>
    <t>Inspired</t>
  </si>
  <si>
    <t>Kingsman Academy</t>
  </si>
  <si>
    <t>KIPP</t>
  </si>
  <si>
    <t>AIM</t>
  </si>
  <si>
    <t>Arts and Tech</t>
  </si>
  <si>
    <t>College Prep</t>
  </si>
  <si>
    <t>Connect</t>
  </si>
  <si>
    <t>Discover</t>
  </si>
  <si>
    <t>Grow</t>
  </si>
  <si>
    <t>Heights Academy</t>
  </si>
  <si>
    <t>KEY</t>
  </si>
  <si>
    <t>Lead</t>
  </si>
  <si>
    <t>LEAP</t>
  </si>
  <si>
    <t>Northeast Academy</t>
  </si>
  <si>
    <t>Promise</t>
  </si>
  <si>
    <t>Quest</t>
  </si>
  <si>
    <t>Spring</t>
  </si>
  <si>
    <t>Valor</t>
  </si>
  <si>
    <t>WILL</t>
  </si>
  <si>
    <t>LAMB</t>
  </si>
  <si>
    <t>LAYC</t>
  </si>
  <si>
    <t>Lee Montessori</t>
  </si>
  <si>
    <t>Mary McLeod Bethune</t>
  </si>
  <si>
    <t>Maya Angelou</t>
  </si>
  <si>
    <t>HS</t>
  </si>
  <si>
    <t>young adult learning center</t>
  </si>
  <si>
    <t>Meridian</t>
  </si>
  <si>
    <t>Mundo Verde</t>
  </si>
  <si>
    <t>National Collegiate Prep</t>
  </si>
  <si>
    <t>Paul</t>
  </si>
  <si>
    <t>Perry Street Prep</t>
  </si>
  <si>
    <t>Richard Wright</t>
  </si>
  <si>
    <t>Roots</t>
  </si>
  <si>
    <t>(total of 9 teachers)</t>
  </si>
  <si>
    <t>SEED</t>
  </si>
  <si>
    <t>Sela</t>
  </si>
  <si>
    <t>Shining Stars</t>
  </si>
  <si>
    <t>Somerset Prep</t>
  </si>
  <si>
    <t>St. Coletta</t>
  </si>
  <si>
    <t>The Next Step</t>
  </si>
  <si>
    <t>Thurgood Marshall</t>
  </si>
  <si>
    <t>Two Rivers</t>
  </si>
  <si>
    <t>Washington Global</t>
  </si>
  <si>
    <t>Washington Latin</t>
  </si>
  <si>
    <t>Middle school</t>
  </si>
  <si>
    <t>Washington Mathematics</t>
  </si>
  <si>
    <t>Science and Technology</t>
  </si>
  <si>
    <t>Washington Yu Ying</t>
  </si>
  <si>
    <t>Unreported</t>
  </si>
  <si>
    <t>William Doar</t>
  </si>
  <si>
    <t>YouthBuild</t>
  </si>
  <si>
    <t>LEA</t>
  </si>
  <si>
    <t>Campus</t>
  </si>
  <si>
    <t>Rate</t>
  </si>
  <si>
    <t>Notes</t>
  </si>
  <si>
    <t>Row Labels</t>
  </si>
  <si>
    <t>(blank)</t>
  </si>
  <si>
    <t>Grand Total</t>
  </si>
  <si>
    <t>Total</t>
  </si>
  <si>
    <t>Average of Rate</t>
  </si>
  <si>
    <t>Avg (by school)</t>
  </si>
  <si>
    <t>(this appears to be what they intended to report)</t>
  </si>
  <si>
    <t>(SY15-16 roster shows 52 staffers total, with the earliest hires from 2013 and 29 hires in 2015 and 2016)</t>
  </si>
  <si>
    <t>(I think they made a mistake: their website cites a 93% retention rate http://dcbilingual.org/dcb-staff/)</t>
  </si>
  <si>
    <t xml:space="preserve"> (this sameness across campuses seems odd to me)</t>
  </si>
  <si>
    <t>&lt;.2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</si>
</sst>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%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Helvetica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10" fontId="3" fillId="0" borderId="0" xfId="0" applyNumberFormat="1" applyFont="1" applyAlignment="1">
      <alignment vertical="center" wrapText="1"/>
    </xf>
    <xf numFmtId="9" fontId="3" fillId="0" borderId="0" xfId="0" applyNumberFormat="1" applyFont="1" applyAlignment="1">
      <alignment vertical="center" wrapText="1"/>
    </xf>
    <xf numFmtId="0" fontId="4" fillId="0" borderId="0" xfId="2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pivotButton="1"/>
    <xf numFmtId="0" fontId="0" fillId="0" borderId="0" xfId="0" applyAlignment="1">
      <alignment horizontal="left"/>
    </xf>
    <xf numFmtId="9" fontId="0" fillId="0" borderId="0" xfId="1" applyFont="1"/>
    <xf numFmtId="165" fontId="3" fillId="0" borderId="0" xfId="0" applyNumberFormat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3"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pivotCacheDefinition" Target="pivotCache/pivotCacheDefinition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lliam Horne" refreshedDate="42903.846071412037" createdVersion="4" refreshedVersion="4" minRefreshableVersion="3" recordCount="110">
  <cacheSource type="worksheet">
    <worksheetSource ref="A1:D1048576" sheet="Attrition"/>
  </cacheSource>
  <cacheFields count="4">
    <cacheField name="LEA" numFmtId="0">
      <sharedItems containsBlank="1" count="59">
        <s v="Academy of Hope"/>
        <s v="Achievement Preparatory Academy"/>
        <s v="Appletree Early Learning"/>
        <s v="Basis"/>
        <s v="Bridges"/>
        <s v="Briya"/>
        <s v="Capital City"/>
        <s v="Carlos Rosario"/>
        <s v="Cedar Tree Academy"/>
        <s v="Center City"/>
        <s v="Chavez"/>
        <s v="Creative Minds"/>
        <s v="DC Bilingual"/>
        <s v="DC International"/>
        <s v="DC Prep"/>
        <s v="DC Scholars"/>
        <s v="Democracy Prep Congress Heights"/>
        <s v="EL Haynes"/>
        <s v="Eagle Academy"/>
        <s v="Early Childhood Academy"/>
        <s v="Elsie Whitlow Stokes"/>
        <s v="Excel Academy"/>
        <s v="Friendship"/>
        <s v="Harmony"/>
        <s v="Hope Community"/>
        <s v="Howard"/>
        <s v="IDEA"/>
        <s v="Ideal Academy"/>
        <s v="Ingenuity Prep"/>
        <s v="Inspired"/>
        <s v="Kingsman Academy"/>
        <s v="KIPP"/>
        <s v="LAMB"/>
        <s v="LAYC"/>
        <s v="Lee Montessori"/>
        <s v="Mary McLeod Bethune"/>
        <s v="Maya Angelou"/>
        <s v="Meridian"/>
        <s v="Mundo Verde"/>
        <s v="National Collegiate Prep"/>
        <s v="Paul"/>
        <s v="Perry Street Prep"/>
        <s v="Richard Wright"/>
        <s v="Roots"/>
        <s v="SEED"/>
        <s v="Sela"/>
        <s v="Shining Stars"/>
        <s v="Somerset Prep"/>
        <s v="St. Coletta"/>
        <s v="The Next Step"/>
        <s v="Thurgood Marshall"/>
        <s v="Two Rivers"/>
        <s v="Washington Global"/>
        <s v="Washington Latin"/>
        <s v="Washington Mathematics"/>
        <s v="Washington Yu Ying"/>
        <s v="William Doar"/>
        <s v="YouthBuild"/>
        <m/>
      </sharedItems>
    </cacheField>
    <cacheField name="Campus" numFmtId="0">
      <sharedItems containsBlank="1"/>
    </cacheField>
    <cacheField name="Rate" numFmtId="0">
      <sharedItems containsBlank="1" containsMixedTypes="1" containsNumber="1" minValue="0" maxValue="0.87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10">
  <r>
    <x v="0"/>
    <m/>
    <n v="0.318"/>
    <m/>
  </r>
  <r>
    <x v="1"/>
    <m/>
    <n v="0.57799999999999996"/>
    <m/>
  </r>
  <r>
    <x v="2"/>
    <s v="Columbia Heights"/>
    <n v="0.18"/>
    <m/>
  </r>
  <r>
    <x v="2"/>
    <s v="Lincoln Park"/>
    <n v="0.28000000000000003"/>
    <m/>
  </r>
  <r>
    <x v="2"/>
    <s v="Oklahoma Ave."/>
    <n v="0.28999999999999998"/>
    <m/>
  </r>
  <r>
    <x v="2"/>
    <s v="Southeast"/>
    <n v="0.12"/>
    <m/>
  </r>
  <r>
    <x v="2"/>
    <s v="Southwest"/>
    <n v="0.27"/>
    <m/>
  </r>
  <r>
    <x v="3"/>
    <m/>
    <n v="0.15"/>
    <m/>
  </r>
  <r>
    <x v="4"/>
    <m/>
    <n v="0.36"/>
    <m/>
  </r>
  <r>
    <x v="5"/>
    <m/>
    <n v="0.04"/>
    <m/>
  </r>
  <r>
    <x v="6"/>
    <s v="Lower school"/>
    <n v="0.27"/>
    <m/>
  </r>
  <r>
    <x v="6"/>
    <s v="middle school"/>
    <n v="0.25"/>
    <m/>
  </r>
  <r>
    <x v="6"/>
    <s v="high school"/>
    <n v="0.16"/>
    <s v="(the school had 4 staffers listed as either leaving mid-year or starting mid-year)"/>
  </r>
  <r>
    <x v="7"/>
    <m/>
    <n v="0.115"/>
    <m/>
  </r>
  <r>
    <x v="8"/>
    <m/>
    <n v="0.14000000000000001"/>
    <m/>
  </r>
  <r>
    <x v="9"/>
    <s v="Brightwood"/>
    <n v="0.308"/>
    <m/>
  </r>
  <r>
    <x v="9"/>
    <s v="Capitol Hill"/>
    <n v="0.42899999999999999"/>
    <m/>
  </r>
  <r>
    <x v="9"/>
    <s v="Congress Heights"/>
    <n v="0.316"/>
    <m/>
  </r>
  <r>
    <x v="9"/>
    <s v="Petworth"/>
    <n v="0.13600000000000001"/>
    <m/>
  </r>
  <r>
    <x v="9"/>
    <s v="Shaw"/>
    <n v="0.125"/>
    <m/>
  </r>
  <r>
    <x v="9"/>
    <s v="Trinidad"/>
    <n v="0.44400000000000001"/>
    <m/>
  </r>
  <r>
    <x v="10"/>
    <s v="Prep"/>
    <n v="0.3679"/>
    <m/>
  </r>
  <r>
    <x v="10"/>
    <s v="Parkside Middle"/>
    <n v="0.3679"/>
    <m/>
  </r>
  <r>
    <x v="10"/>
    <s v="Capitol Hill"/>
    <n v="0.3679"/>
    <m/>
  </r>
  <r>
    <x v="10"/>
    <s v="Parkside High"/>
    <n v="0.3679"/>
    <s v=" (this sameness across campuses doesn’t make sense)"/>
  </r>
  <r>
    <x v="10"/>
    <s v="Community College Prep Academy"/>
    <n v="0"/>
    <s v="(this report didn’t seem to indicate a lot of students)"/>
  </r>
  <r>
    <x v="11"/>
    <m/>
    <n v="0.23799999999999999"/>
    <m/>
  </r>
  <r>
    <x v="12"/>
    <m/>
    <n v="0.87"/>
    <s v="(I think they made a mistak etheir website cites a 93% retention rate http://dcbilingual.org/dcb-staff/)"/>
  </r>
  <r>
    <x v="13"/>
    <m/>
    <n v="0.26500000000000001"/>
    <m/>
  </r>
  <r>
    <x v="14"/>
    <s v="Benning Elementary"/>
    <n v="0.34"/>
    <m/>
  </r>
  <r>
    <x v="14"/>
    <s v="Benning Middle"/>
    <n v="0.26"/>
    <m/>
  </r>
  <r>
    <x v="14"/>
    <s v="Edgewood Elementary"/>
    <n v="0.23"/>
    <m/>
  </r>
  <r>
    <x v="14"/>
    <s v="Edgewood Middle"/>
    <n v="0.28999999999999998"/>
    <m/>
  </r>
  <r>
    <x v="14"/>
    <s v="Anacostia Elementary"/>
    <n v="0.26"/>
    <m/>
  </r>
  <r>
    <x v="15"/>
    <m/>
    <n v="0.48"/>
    <m/>
  </r>
  <r>
    <x v="16"/>
    <m/>
    <n v="0.34"/>
    <m/>
  </r>
  <r>
    <x v="17"/>
    <s v="Elementary"/>
    <n v="0.25700000000000001"/>
    <m/>
  </r>
  <r>
    <x v="17"/>
    <s v="Middle"/>
    <n v="0.38800000000000001"/>
    <m/>
  </r>
  <r>
    <x v="17"/>
    <s v="high school"/>
    <n v="0.32290000000000002"/>
    <m/>
  </r>
  <r>
    <x v="18"/>
    <s v="Congress Heights"/>
    <n v="0.17199999999999999"/>
    <m/>
  </r>
  <r>
    <x v="18"/>
    <s v="Capitol Riverfront"/>
    <n v="0.36"/>
    <m/>
  </r>
  <r>
    <x v="19"/>
    <m/>
    <n v="0.47"/>
    <m/>
  </r>
  <r>
    <x v="20"/>
    <m/>
    <n v="0.21"/>
    <m/>
  </r>
  <r>
    <x v="21"/>
    <m/>
    <n v="0.02"/>
    <m/>
  </r>
  <r>
    <x v="22"/>
    <s v="Armstrong Elementary"/>
    <n v="0.44"/>
    <m/>
  </r>
  <r>
    <x v="22"/>
    <s v="Blow-Pierce Elementary"/>
    <n v="7.0000000000000007E-2"/>
    <m/>
  </r>
  <r>
    <x v="22"/>
    <s v="Blow-Pierce Middle"/>
    <n v="0.14000000000000001"/>
    <m/>
  </r>
  <r>
    <x v="22"/>
    <s v="Chamberlain Elementary"/>
    <n v="0.34"/>
    <m/>
  </r>
  <r>
    <x v="22"/>
    <s v="Chamberlain Middle"/>
    <n v="0.11"/>
    <m/>
  </r>
  <r>
    <x v="22"/>
    <s v="Collegiate"/>
    <n v="0.37"/>
    <m/>
  </r>
  <r>
    <x v="22"/>
    <s v="Online Academy"/>
    <s v="not reported"/>
    <m/>
  </r>
  <r>
    <x v="22"/>
    <s v="Southeast Elementary"/>
    <n v="0.43"/>
    <m/>
  </r>
  <r>
    <x v="22"/>
    <s v="Tech Prep Middle"/>
    <n v="0.63"/>
    <m/>
  </r>
  <r>
    <x v="22"/>
    <s v="Tech Prep HS"/>
    <n v="0.52"/>
    <m/>
  </r>
  <r>
    <x v="22"/>
    <s v="Woodridge Elementary"/>
    <n v="0.05"/>
    <m/>
  </r>
  <r>
    <x v="22"/>
    <s v="Woodridge Middle"/>
    <n v="0.23"/>
    <m/>
  </r>
  <r>
    <x v="23"/>
    <m/>
    <n v="0.44400000000000001"/>
    <m/>
  </r>
  <r>
    <x v="24"/>
    <s v="Lamond"/>
    <n v="6.3E-2"/>
    <m/>
  </r>
  <r>
    <x v="24"/>
    <s v="Tolson"/>
    <n v="5.7000000000000002E-2"/>
    <m/>
  </r>
  <r>
    <x v="25"/>
    <m/>
    <n v="0.38"/>
    <m/>
  </r>
  <r>
    <x v="26"/>
    <m/>
    <n v="0.125"/>
    <m/>
  </r>
  <r>
    <x v="27"/>
    <m/>
    <n v="0.1"/>
    <m/>
  </r>
  <r>
    <x v="28"/>
    <m/>
    <n v="0.25"/>
    <s v="(SY15-16 roster shows 52 staffers with the earliest hires from 2013 and 29 hires in 2015 and 2016)"/>
  </r>
  <r>
    <x v="29"/>
    <m/>
    <n v="0.70299999999999996"/>
    <m/>
  </r>
  <r>
    <x v="30"/>
    <m/>
    <n v="0.34799999999999998"/>
    <m/>
  </r>
  <r>
    <x v="31"/>
    <s v="AIM"/>
    <n v="0.63"/>
    <m/>
  </r>
  <r>
    <x v="31"/>
    <s v="Arts and Tech"/>
    <n v="0.15"/>
    <m/>
  </r>
  <r>
    <x v="31"/>
    <s v="College Prep"/>
    <n v="0.18"/>
    <m/>
  </r>
  <r>
    <x v="31"/>
    <s v="Connect"/>
    <n v="0.17"/>
    <m/>
  </r>
  <r>
    <x v="31"/>
    <s v="Discover"/>
    <n v="0.45"/>
    <m/>
  </r>
  <r>
    <x v="31"/>
    <s v="Grow"/>
    <n v="0.26"/>
    <m/>
  </r>
  <r>
    <x v="31"/>
    <s v="Heights Academy"/>
    <n v="0.17"/>
    <m/>
  </r>
  <r>
    <x v="31"/>
    <s v="KEY"/>
    <n v="0.33"/>
    <m/>
  </r>
  <r>
    <x v="31"/>
    <s v="Lead"/>
    <n v="0.57999999999999996"/>
    <m/>
  </r>
  <r>
    <x v="31"/>
    <s v="LEAP"/>
    <n v="0.25"/>
    <m/>
  </r>
  <r>
    <x v="31"/>
    <s v="Northeast Academy"/>
    <n v="0.18"/>
    <m/>
  </r>
  <r>
    <x v="31"/>
    <s v="Promise"/>
    <n v="0.09"/>
    <m/>
  </r>
  <r>
    <x v="31"/>
    <s v="Quest"/>
    <n v="0.26"/>
    <m/>
  </r>
  <r>
    <x v="31"/>
    <s v="Spring"/>
    <n v="0.27"/>
    <m/>
  </r>
  <r>
    <x v="31"/>
    <s v="Valor"/>
    <n v="0.2"/>
    <m/>
  </r>
  <r>
    <x v="31"/>
    <s v="WILL"/>
    <n v="0.62"/>
    <m/>
  </r>
  <r>
    <x v="32"/>
    <m/>
    <n v="0.15"/>
    <m/>
  </r>
  <r>
    <x v="33"/>
    <m/>
    <n v="0.2"/>
    <m/>
  </r>
  <r>
    <x v="34"/>
    <m/>
    <n v="0.25"/>
    <m/>
  </r>
  <r>
    <x v="35"/>
    <m/>
    <n v="0.28000000000000003"/>
    <m/>
  </r>
  <r>
    <x v="36"/>
    <s v="HS"/>
    <n v="0.42899999999999999"/>
    <m/>
  </r>
  <r>
    <x v="36"/>
    <s v="young adult learning center"/>
    <n v="0"/>
    <m/>
  </r>
  <r>
    <x v="37"/>
    <m/>
    <n v="0.34"/>
    <m/>
  </r>
  <r>
    <x v="38"/>
    <m/>
    <n v="0.18"/>
    <m/>
  </r>
  <r>
    <x v="39"/>
    <m/>
    <n v="0.26"/>
    <m/>
  </r>
  <r>
    <x v="40"/>
    <m/>
    <n v="0.29199999999999998"/>
    <m/>
  </r>
  <r>
    <x v="41"/>
    <m/>
    <n v="0.625"/>
    <m/>
  </r>
  <r>
    <x v="42"/>
    <m/>
    <n v="0.87"/>
    <s v="(this appears to be what they intended to report"/>
  </r>
  <r>
    <x v="43"/>
    <m/>
    <n v="0"/>
    <s v="(total of 9 teachers)"/>
  </r>
  <r>
    <x v="44"/>
    <m/>
    <n v="0.52600000000000002"/>
    <m/>
  </r>
  <r>
    <x v="45"/>
    <m/>
    <n v="0"/>
    <m/>
  </r>
  <r>
    <x v="46"/>
    <m/>
    <n v="0.22"/>
    <m/>
  </r>
  <r>
    <x v="47"/>
    <m/>
    <n v="7.5999999999999998E-2"/>
    <m/>
  </r>
  <r>
    <x v="48"/>
    <m/>
    <n v="0.39"/>
    <m/>
  </r>
  <r>
    <x v="49"/>
    <m/>
    <n v="0.27"/>
    <m/>
  </r>
  <r>
    <x v="50"/>
    <m/>
    <n v="0.41699999999999998"/>
    <m/>
  </r>
  <r>
    <x v="51"/>
    <m/>
    <n v="0.151"/>
    <m/>
  </r>
  <r>
    <x v="52"/>
    <m/>
    <n v="0.6"/>
    <m/>
  </r>
  <r>
    <x v="53"/>
    <s v="Middle school"/>
    <n v="0.22"/>
    <m/>
  </r>
  <r>
    <x v="53"/>
    <s v="high school"/>
    <n v="7.0000000000000007E-2"/>
    <m/>
  </r>
  <r>
    <x v="54"/>
    <s v="Science and Technology"/>
    <n v="0.24"/>
    <m/>
  </r>
  <r>
    <x v="55"/>
    <m/>
    <m/>
    <s v="Unreported"/>
  </r>
  <r>
    <x v="56"/>
    <m/>
    <n v="0.42699999999999999"/>
    <m/>
  </r>
  <r>
    <x v="57"/>
    <m/>
    <n v="0.42799999999999999"/>
    <m/>
  </r>
  <r>
    <x v="58"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gridDropZones="1" multipleFieldFilters="0">
  <location ref="A3:B64" firstHeaderRow="2" firstDataRow="2" firstDataCol="1"/>
  <pivotFields count="4">
    <pivotField axis="axisRow" showAll="0">
      <items count="6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8"/>
        <item x="19"/>
        <item x="17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t="default"/>
      </items>
    </pivotField>
    <pivotField showAll="0"/>
    <pivotField dataField="1" showAll="0"/>
    <pivotField showAll="0"/>
  </pivotFields>
  <rowFields count="1">
    <field x="0"/>
  </rowFields>
  <rowItems count="6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 t="grand">
      <x/>
    </i>
  </rowItems>
  <colItems count="1">
    <i/>
  </colItems>
  <dataFields count="1">
    <dataField name="Average of Rate" fld="2" subtotal="average" baseField="0" baseItem="0"/>
  </dataFields>
  <pivotTableStyleInfo name="PivotStyleMedium4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3"/>
  <sheetViews>
    <sheetView tabSelected="1" workbookViewId="0">
      <pane xSplit="2" ySplit="1" topLeftCell="C2" activePane="bottomRight" state="frozenSplit"/>
      <selection pane="topRight" activeCell="E1" sqref="E1"/>
      <selection pane="bottomLeft" activeCell="A17" sqref="A17"/>
      <selection pane="bottomRight" activeCell="M105" sqref="M105"/>
    </sheetView>
  </sheetViews>
  <sheetFormatPr baseColWidth="10" defaultRowHeight="15" x14ac:dyDescent="0"/>
  <cols>
    <col min="1" max="1" width="31.83203125" style="1" customWidth="1"/>
    <col min="2" max="2" width="30.6640625" style="1" customWidth="1"/>
    <col min="3" max="3" width="10.83203125" style="1"/>
    <col min="4" max="4" width="50" style="1" customWidth="1"/>
    <col min="5" max="5" width="8.83203125" style="12" customWidth="1"/>
    <col min="6" max="6" width="10.83203125" style="12"/>
    <col min="7" max="16384" width="10.83203125" style="1"/>
  </cols>
  <sheetData>
    <row r="1" spans="1:11" s="6" customFormat="1">
      <c r="A1" s="6" t="s">
        <v>123</v>
      </c>
      <c r="B1" s="6" t="s">
        <v>124</v>
      </c>
      <c r="C1" s="6" t="s">
        <v>125</v>
      </c>
      <c r="D1" s="6" t="s">
        <v>126</v>
      </c>
      <c r="E1" s="6" t="s">
        <v>137</v>
      </c>
      <c r="F1" s="6">
        <v>0.2</v>
      </c>
      <c r="G1" s="6">
        <v>0.3</v>
      </c>
      <c r="H1" s="6">
        <v>0.4</v>
      </c>
      <c r="I1" s="6">
        <v>1</v>
      </c>
      <c r="J1" s="6" t="s">
        <v>130</v>
      </c>
    </row>
    <row r="2" spans="1:11" ht="26">
      <c r="A2" s="2" t="s">
        <v>32</v>
      </c>
      <c r="C2" s="10">
        <v>0.87</v>
      </c>
      <c r="D2" s="2" t="s">
        <v>135</v>
      </c>
      <c r="E2" s="13">
        <f>IF(C2&lt;0.2,1,0)</f>
        <v>0</v>
      </c>
      <c r="F2" s="12">
        <f>IF(C2&gt;=F$1,IF(C2&lt;G$1,1,0))</f>
        <v>0</v>
      </c>
      <c r="G2" s="12">
        <f>IF(C2&gt;=G$1,IF(C2&lt;H$1,1,0))</f>
        <v>0</v>
      </c>
      <c r="H2" s="12">
        <f>IF(C2&gt;=H$1,IF(C2&lt;I$1,1,0))</f>
        <v>1</v>
      </c>
      <c r="J2" s="1">
        <v>1</v>
      </c>
      <c r="K2" s="5"/>
    </row>
    <row r="3" spans="1:11">
      <c r="A3" s="2" t="s">
        <v>103</v>
      </c>
      <c r="C3" s="10">
        <v>0.87</v>
      </c>
      <c r="D3" s="2" t="s">
        <v>133</v>
      </c>
      <c r="E3" s="13">
        <f t="shared" ref="E3:E66" si="0">IF(C3&lt;0.2,1,0)</f>
        <v>0</v>
      </c>
      <c r="F3" s="12">
        <f t="shared" ref="F3:F66" si="1">IF(C3&gt;=F$1,IF(C3&lt;G$1,1,0))</f>
        <v>0</v>
      </c>
      <c r="G3" s="12">
        <f t="shared" ref="G3:G66" si="2">IF(C3&gt;=G$1,IF(C3&lt;H$1,1,0))</f>
        <v>0</v>
      </c>
      <c r="H3" s="12">
        <f t="shared" ref="H3:H66" si="3">IF(C3&gt;=H$1,IF(C3&lt;I$1,1,0))</f>
        <v>1</v>
      </c>
      <c r="J3" s="1">
        <v>1</v>
      </c>
    </row>
    <row r="4" spans="1:11">
      <c r="A4" s="2" t="s">
        <v>72</v>
      </c>
      <c r="C4" s="10">
        <v>0.70299999999999996</v>
      </c>
      <c r="E4" s="13">
        <f t="shared" si="0"/>
        <v>0</v>
      </c>
      <c r="F4" s="12">
        <f t="shared" si="1"/>
        <v>0</v>
      </c>
      <c r="G4" s="12">
        <f t="shared" si="2"/>
        <v>0</v>
      </c>
      <c r="H4" s="12">
        <f t="shared" si="3"/>
        <v>1</v>
      </c>
      <c r="J4" s="1">
        <v>1</v>
      </c>
    </row>
    <row r="5" spans="1:11">
      <c r="A5" s="2" t="s">
        <v>50</v>
      </c>
      <c r="B5" s="2" t="s">
        <v>60</v>
      </c>
      <c r="C5" s="10">
        <v>0.63</v>
      </c>
      <c r="E5" s="13">
        <f t="shared" si="0"/>
        <v>0</v>
      </c>
      <c r="F5" s="12">
        <f t="shared" si="1"/>
        <v>0</v>
      </c>
      <c r="G5" s="12">
        <f t="shared" si="2"/>
        <v>0</v>
      </c>
      <c r="H5" s="12">
        <f t="shared" si="3"/>
        <v>1</v>
      </c>
      <c r="J5" s="1">
        <v>1</v>
      </c>
    </row>
    <row r="6" spans="1:11">
      <c r="A6" s="2" t="s">
        <v>74</v>
      </c>
      <c r="B6" s="2" t="s">
        <v>75</v>
      </c>
      <c r="C6" s="10">
        <v>0.63</v>
      </c>
      <c r="E6" s="13">
        <f t="shared" si="0"/>
        <v>0</v>
      </c>
      <c r="F6" s="12">
        <f t="shared" si="1"/>
        <v>0</v>
      </c>
      <c r="G6" s="12">
        <f t="shared" si="2"/>
        <v>0</v>
      </c>
      <c r="H6" s="12">
        <f t="shared" si="3"/>
        <v>1</v>
      </c>
      <c r="J6" s="1">
        <v>1</v>
      </c>
    </row>
    <row r="7" spans="1:11">
      <c r="A7" s="2" t="s">
        <v>102</v>
      </c>
      <c r="C7" s="10">
        <v>0.625</v>
      </c>
      <c r="E7" s="13">
        <f t="shared" si="0"/>
        <v>0</v>
      </c>
      <c r="F7" s="12">
        <f t="shared" si="1"/>
        <v>0</v>
      </c>
      <c r="G7" s="12">
        <f t="shared" si="2"/>
        <v>0</v>
      </c>
      <c r="H7" s="12">
        <f t="shared" si="3"/>
        <v>1</v>
      </c>
      <c r="J7" s="1">
        <v>1</v>
      </c>
    </row>
    <row r="8" spans="1:11">
      <c r="A8" s="2" t="s">
        <v>74</v>
      </c>
      <c r="B8" s="2" t="s">
        <v>90</v>
      </c>
      <c r="C8" s="10">
        <v>0.62</v>
      </c>
      <c r="E8" s="13">
        <f t="shared" si="0"/>
        <v>0</v>
      </c>
      <c r="F8" s="12">
        <f t="shared" si="1"/>
        <v>0</v>
      </c>
      <c r="G8" s="12">
        <f t="shared" si="2"/>
        <v>0</v>
      </c>
      <c r="H8" s="12">
        <f t="shared" si="3"/>
        <v>1</v>
      </c>
      <c r="J8" s="1">
        <v>1</v>
      </c>
    </row>
    <row r="9" spans="1:11">
      <c r="A9" s="2" t="s">
        <v>114</v>
      </c>
      <c r="C9" s="10">
        <v>0.6</v>
      </c>
      <c r="E9" s="13">
        <f t="shared" si="0"/>
        <v>0</v>
      </c>
      <c r="F9" s="12">
        <f t="shared" si="1"/>
        <v>0</v>
      </c>
      <c r="G9" s="12">
        <f t="shared" si="2"/>
        <v>0</v>
      </c>
      <c r="H9" s="12">
        <f t="shared" si="3"/>
        <v>1</v>
      </c>
      <c r="J9" s="1">
        <v>1</v>
      </c>
    </row>
    <row r="10" spans="1:11">
      <c r="A10" s="2" t="s">
        <v>74</v>
      </c>
      <c r="B10" s="2" t="s">
        <v>83</v>
      </c>
      <c r="C10" s="10">
        <v>0.57999999999999996</v>
      </c>
      <c r="E10" s="13">
        <f t="shared" si="0"/>
        <v>0</v>
      </c>
      <c r="F10" s="12">
        <f t="shared" si="1"/>
        <v>0</v>
      </c>
      <c r="G10" s="12">
        <f t="shared" si="2"/>
        <v>0</v>
      </c>
      <c r="H10" s="12">
        <f t="shared" si="3"/>
        <v>1</v>
      </c>
      <c r="J10" s="1">
        <v>1</v>
      </c>
    </row>
    <row r="11" spans="1:11" ht="26">
      <c r="A11" s="2" t="s">
        <v>1</v>
      </c>
      <c r="C11" s="10">
        <v>0.57799999999999996</v>
      </c>
      <c r="E11" s="13">
        <f t="shared" si="0"/>
        <v>0</v>
      </c>
      <c r="F11" s="12">
        <f t="shared" si="1"/>
        <v>0</v>
      </c>
      <c r="G11" s="12">
        <f t="shared" si="2"/>
        <v>0</v>
      </c>
      <c r="H11" s="12">
        <f t="shared" si="3"/>
        <v>1</v>
      </c>
      <c r="J11" s="1">
        <v>1</v>
      </c>
    </row>
    <row r="12" spans="1:11">
      <c r="A12" s="2" t="s">
        <v>106</v>
      </c>
      <c r="C12" s="10">
        <v>0.52600000000000002</v>
      </c>
      <c r="E12" s="13">
        <f t="shared" si="0"/>
        <v>0</v>
      </c>
      <c r="F12" s="12">
        <f t="shared" si="1"/>
        <v>0</v>
      </c>
      <c r="G12" s="12">
        <f t="shared" si="2"/>
        <v>0</v>
      </c>
      <c r="H12" s="12">
        <f t="shared" si="3"/>
        <v>1</v>
      </c>
      <c r="J12" s="1">
        <v>1</v>
      </c>
    </row>
    <row r="13" spans="1:11">
      <c r="A13" s="2" t="s">
        <v>50</v>
      </c>
      <c r="B13" s="2" t="s">
        <v>61</v>
      </c>
      <c r="C13" s="10">
        <v>0.52</v>
      </c>
      <c r="E13" s="13">
        <f t="shared" si="0"/>
        <v>0</v>
      </c>
      <c r="F13" s="12">
        <f t="shared" si="1"/>
        <v>0</v>
      </c>
      <c r="G13" s="12">
        <f t="shared" si="2"/>
        <v>0</v>
      </c>
      <c r="H13" s="12">
        <f t="shared" si="3"/>
        <v>1</v>
      </c>
      <c r="J13" s="1">
        <v>1</v>
      </c>
    </row>
    <row r="14" spans="1:11">
      <c r="A14" s="2" t="s">
        <v>40</v>
      </c>
      <c r="B14" s="4"/>
      <c r="C14" s="10">
        <v>0.48</v>
      </c>
      <c r="E14" s="13">
        <f t="shared" si="0"/>
        <v>0</v>
      </c>
      <c r="F14" s="12">
        <f t="shared" si="1"/>
        <v>0</v>
      </c>
      <c r="G14" s="12">
        <f t="shared" si="2"/>
        <v>0</v>
      </c>
      <c r="H14" s="12">
        <f t="shared" si="3"/>
        <v>1</v>
      </c>
      <c r="J14" s="1">
        <v>1</v>
      </c>
    </row>
    <row r="15" spans="1:11">
      <c r="A15" s="2" t="s">
        <v>47</v>
      </c>
      <c r="C15" s="10">
        <v>0.47</v>
      </c>
      <c r="E15" s="13">
        <f t="shared" si="0"/>
        <v>0</v>
      </c>
      <c r="F15" s="12">
        <f t="shared" si="1"/>
        <v>0</v>
      </c>
      <c r="G15" s="12">
        <f t="shared" si="2"/>
        <v>0</v>
      </c>
      <c r="H15" s="12">
        <f t="shared" si="3"/>
        <v>1</v>
      </c>
      <c r="J15" s="1">
        <v>1</v>
      </c>
    </row>
    <row r="16" spans="1:11">
      <c r="A16" s="2" t="s">
        <v>74</v>
      </c>
      <c r="B16" s="2" t="s">
        <v>79</v>
      </c>
      <c r="C16" s="10">
        <v>0.45</v>
      </c>
      <c r="E16" s="13">
        <f t="shared" si="0"/>
        <v>0</v>
      </c>
      <c r="F16" s="12">
        <f t="shared" si="1"/>
        <v>0</v>
      </c>
      <c r="G16" s="12">
        <f t="shared" si="2"/>
        <v>0</v>
      </c>
      <c r="H16" s="12">
        <f t="shared" si="3"/>
        <v>1</v>
      </c>
      <c r="J16" s="1">
        <v>1</v>
      </c>
    </row>
    <row r="17" spans="1:10">
      <c r="A17" s="2" t="s">
        <v>18</v>
      </c>
      <c r="B17" s="2" t="s">
        <v>24</v>
      </c>
      <c r="C17" s="10">
        <v>0.44400000000000001</v>
      </c>
      <c r="E17" s="13">
        <f t="shared" si="0"/>
        <v>0</v>
      </c>
      <c r="F17" s="12">
        <f t="shared" si="1"/>
        <v>0</v>
      </c>
      <c r="G17" s="12">
        <f t="shared" si="2"/>
        <v>0</v>
      </c>
      <c r="H17" s="12">
        <f t="shared" si="3"/>
        <v>1</v>
      </c>
      <c r="J17" s="1">
        <v>1</v>
      </c>
    </row>
    <row r="18" spans="1:10">
      <c r="A18" s="2" t="s">
        <v>64</v>
      </c>
      <c r="C18" s="10">
        <v>0.44400000000000001</v>
      </c>
      <c r="E18" s="13">
        <f t="shared" si="0"/>
        <v>0</v>
      </c>
      <c r="F18" s="12">
        <f t="shared" si="1"/>
        <v>0</v>
      </c>
      <c r="G18" s="12">
        <f t="shared" si="2"/>
        <v>0</v>
      </c>
      <c r="H18" s="12">
        <f t="shared" si="3"/>
        <v>1</v>
      </c>
      <c r="J18" s="1">
        <v>1</v>
      </c>
    </row>
    <row r="19" spans="1:10">
      <c r="A19" s="2" t="s">
        <v>50</v>
      </c>
      <c r="B19" s="2" t="s">
        <v>51</v>
      </c>
      <c r="C19" s="10">
        <v>0.44</v>
      </c>
      <c r="E19" s="13">
        <f t="shared" si="0"/>
        <v>0</v>
      </c>
      <c r="F19" s="12">
        <f t="shared" si="1"/>
        <v>0</v>
      </c>
      <c r="G19" s="12">
        <f t="shared" si="2"/>
        <v>0</v>
      </c>
      <c r="H19" s="12">
        <f t="shared" si="3"/>
        <v>1</v>
      </c>
      <c r="J19" s="1">
        <v>1</v>
      </c>
    </row>
    <row r="20" spans="1:10">
      <c r="A20" s="2" t="s">
        <v>50</v>
      </c>
      <c r="B20" s="2" t="s">
        <v>59</v>
      </c>
      <c r="C20" s="10">
        <v>0.43</v>
      </c>
      <c r="E20" s="13">
        <f t="shared" si="0"/>
        <v>0</v>
      </c>
      <c r="F20" s="12">
        <f t="shared" si="1"/>
        <v>0</v>
      </c>
      <c r="G20" s="12">
        <f t="shared" si="2"/>
        <v>0</v>
      </c>
      <c r="H20" s="12">
        <f t="shared" si="3"/>
        <v>1</v>
      </c>
      <c r="J20" s="1">
        <v>1</v>
      </c>
    </row>
    <row r="21" spans="1:10">
      <c r="A21" s="2" t="s">
        <v>18</v>
      </c>
      <c r="B21" s="2" t="s">
        <v>20</v>
      </c>
      <c r="C21" s="10">
        <v>0.42899999999999999</v>
      </c>
      <c r="E21" s="13">
        <f t="shared" si="0"/>
        <v>0</v>
      </c>
      <c r="F21" s="12">
        <f t="shared" si="1"/>
        <v>0</v>
      </c>
      <c r="G21" s="12">
        <f t="shared" si="2"/>
        <v>0</v>
      </c>
      <c r="H21" s="12">
        <f t="shared" si="3"/>
        <v>1</v>
      </c>
      <c r="J21" s="1">
        <v>1</v>
      </c>
    </row>
    <row r="22" spans="1:10">
      <c r="A22" s="2" t="s">
        <v>95</v>
      </c>
      <c r="B22" s="2" t="s">
        <v>96</v>
      </c>
      <c r="C22" s="10">
        <v>0.42899999999999999</v>
      </c>
      <c r="E22" s="13">
        <f t="shared" si="0"/>
        <v>0</v>
      </c>
      <c r="F22" s="12">
        <f t="shared" si="1"/>
        <v>0</v>
      </c>
      <c r="G22" s="12">
        <f t="shared" si="2"/>
        <v>0</v>
      </c>
      <c r="H22" s="12">
        <f t="shared" si="3"/>
        <v>1</v>
      </c>
      <c r="J22" s="1">
        <v>1</v>
      </c>
    </row>
    <row r="23" spans="1:10">
      <c r="A23" s="2" t="s">
        <v>122</v>
      </c>
      <c r="B23" s="3"/>
      <c r="C23" s="10">
        <v>0.42799999999999999</v>
      </c>
      <c r="E23" s="13">
        <f t="shared" si="0"/>
        <v>0</v>
      </c>
      <c r="F23" s="12">
        <f t="shared" si="1"/>
        <v>0</v>
      </c>
      <c r="G23" s="12">
        <f t="shared" si="2"/>
        <v>0</v>
      </c>
      <c r="H23" s="12">
        <f t="shared" si="3"/>
        <v>1</v>
      </c>
      <c r="J23" s="1">
        <v>1</v>
      </c>
    </row>
    <row r="24" spans="1:10">
      <c r="A24" s="2" t="s">
        <v>121</v>
      </c>
      <c r="B24" s="3"/>
      <c r="C24" s="10">
        <v>0.42699999999999999</v>
      </c>
      <c r="E24" s="13">
        <f t="shared" si="0"/>
        <v>0</v>
      </c>
      <c r="F24" s="12">
        <f t="shared" si="1"/>
        <v>0</v>
      </c>
      <c r="G24" s="12">
        <f t="shared" si="2"/>
        <v>0</v>
      </c>
      <c r="H24" s="12">
        <f t="shared" si="3"/>
        <v>1</v>
      </c>
      <c r="J24" s="1">
        <v>1</v>
      </c>
    </row>
    <row r="25" spans="1:10">
      <c r="A25" s="2" t="s">
        <v>112</v>
      </c>
      <c r="C25" s="10">
        <v>0.41699999999999998</v>
      </c>
      <c r="E25" s="13">
        <f t="shared" si="0"/>
        <v>0</v>
      </c>
      <c r="F25" s="12">
        <f t="shared" si="1"/>
        <v>0</v>
      </c>
      <c r="G25" s="12">
        <f t="shared" si="2"/>
        <v>0</v>
      </c>
      <c r="H25" s="12">
        <f t="shared" si="3"/>
        <v>1</v>
      </c>
      <c r="J25" s="1">
        <v>1</v>
      </c>
    </row>
    <row r="26" spans="1:10">
      <c r="A26" s="2" t="s">
        <v>110</v>
      </c>
      <c r="C26" s="10">
        <v>0.39</v>
      </c>
      <c r="E26" s="13">
        <f t="shared" si="0"/>
        <v>0</v>
      </c>
      <c r="F26" s="12">
        <f t="shared" si="1"/>
        <v>0</v>
      </c>
      <c r="G26" s="12">
        <f t="shared" si="2"/>
        <v>1</v>
      </c>
      <c r="H26" s="12" t="b">
        <f t="shared" si="3"/>
        <v>0</v>
      </c>
      <c r="J26" s="1">
        <v>1</v>
      </c>
    </row>
    <row r="27" spans="1:10">
      <c r="A27" s="2" t="s">
        <v>42</v>
      </c>
      <c r="B27" s="2" t="s">
        <v>44</v>
      </c>
      <c r="C27" s="10">
        <v>0.38800000000000001</v>
      </c>
      <c r="E27" s="13">
        <f t="shared" si="0"/>
        <v>0</v>
      </c>
      <c r="F27" s="12">
        <f t="shared" si="1"/>
        <v>0</v>
      </c>
      <c r="G27" s="12">
        <f t="shared" si="2"/>
        <v>1</v>
      </c>
      <c r="H27" s="12" t="b">
        <f t="shared" si="3"/>
        <v>0</v>
      </c>
      <c r="J27" s="1">
        <v>1</v>
      </c>
    </row>
    <row r="28" spans="1:10">
      <c r="A28" s="2" t="s">
        <v>68</v>
      </c>
      <c r="C28" s="10">
        <v>0.38</v>
      </c>
      <c r="E28" s="13">
        <f t="shared" si="0"/>
        <v>0</v>
      </c>
      <c r="F28" s="12">
        <f t="shared" si="1"/>
        <v>0</v>
      </c>
      <c r="G28" s="12">
        <f t="shared" si="2"/>
        <v>1</v>
      </c>
      <c r="H28" s="12" t="b">
        <f t="shared" si="3"/>
        <v>0</v>
      </c>
      <c r="J28" s="1">
        <v>1</v>
      </c>
    </row>
    <row r="29" spans="1:10">
      <c r="A29" s="2" t="s">
        <v>50</v>
      </c>
      <c r="B29" s="2" t="s">
        <v>56</v>
      </c>
      <c r="C29" s="10">
        <v>0.37</v>
      </c>
      <c r="E29" s="13">
        <f t="shared" si="0"/>
        <v>0</v>
      </c>
      <c r="F29" s="12">
        <f t="shared" si="1"/>
        <v>0</v>
      </c>
      <c r="G29" s="12">
        <f t="shared" si="2"/>
        <v>1</v>
      </c>
      <c r="H29" s="12" t="b">
        <f t="shared" si="3"/>
        <v>0</v>
      </c>
      <c r="J29" s="1">
        <v>1</v>
      </c>
    </row>
    <row r="30" spans="1:10">
      <c r="A30" s="2" t="s">
        <v>25</v>
      </c>
      <c r="B30" s="2" t="s">
        <v>26</v>
      </c>
      <c r="C30" s="10">
        <v>0.3679</v>
      </c>
      <c r="E30" s="13">
        <f t="shared" si="0"/>
        <v>0</v>
      </c>
      <c r="F30" s="12">
        <f t="shared" si="1"/>
        <v>0</v>
      </c>
      <c r="G30" s="12">
        <f t="shared" si="2"/>
        <v>1</v>
      </c>
      <c r="H30" s="12" t="b">
        <f t="shared" si="3"/>
        <v>0</v>
      </c>
      <c r="J30" s="1">
        <v>1</v>
      </c>
    </row>
    <row r="31" spans="1:10">
      <c r="A31" s="2" t="s">
        <v>25</v>
      </c>
      <c r="B31" s="2" t="s">
        <v>27</v>
      </c>
      <c r="C31" s="10">
        <v>0.3679</v>
      </c>
      <c r="E31" s="13">
        <f t="shared" si="0"/>
        <v>0</v>
      </c>
      <c r="F31" s="12">
        <f t="shared" si="1"/>
        <v>0</v>
      </c>
      <c r="G31" s="12">
        <f t="shared" si="2"/>
        <v>1</v>
      </c>
      <c r="H31" s="12" t="b">
        <f t="shared" si="3"/>
        <v>0</v>
      </c>
      <c r="J31" s="1">
        <v>1</v>
      </c>
    </row>
    <row r="32" spans="1:10">
      <c r="A32" s="2" t="s">
        <v>25</v>
      </c>
      <c r="B32" s="2" t="s">
        <v>20</v>
      </c>
      <c r="C32" s="10">
        <v>0.3679</v>
      </c>
      <c r="E32" s="13">
        <f t="shared" si="0"/>
        <v>0</v>
      </c>
      <c r="F32" s="12">
        <f t="shared" si="1"/>
        <v>0</v>
      </c>
      <c r="G32" s="12">
        <f t="shared" si="2"/>
        <v>1</v>
      </c>
      <c r="H32" s="12" t="b">
        <f t="shared" si="3"/>
        <v>0</v>
      </c>
      <c r="J32" s="1">
        <v>1</v>
      </c>
    </row>
    <row r="33" spans="1:10">
      <c r="A33" s="2" t="s">
        <v>25</v>
      </c>
      <c r="B33" s="2" t="s">
        <v>28</v>
      </c>
      <c r="C33" s="10">
        <v>0.3679</v>
      </c>
      <c r="D33" s="1" t="s">
        <v>136</v>
      </c>
      <c r="E33" s="13">
        <f t="shared" si="0"/>
        <v>0</v>
      </c>
      <c r="F33" s="12">
        <f t="shared" si="1"/>
        <v>0</v>
      </c>
      <c r="G33" s="12">
        <f t="shared" si="2"/>
        <v>1</v>
      </c>
      <c r="H33" s="12" t="b">
        <f t="shared" si="3"/>
        <v>0</v>
      </c>
      <c r="J33" s="1">
        <v>1</v>
      </c>
    </row>
    <row r="34" spans="1:10">
      <c r="A34" s="2" t="s">
        <v>9</v>
      </c>
      <c r="B34" s="4"/>
      <c r="C34" s="10">
        <v>0.36</v>
      </c>
      <c r="E34" s="13">
        <f t="shared" si="0"/>
        <v>0</v>
      </c>
      <c r="F34" s="12">
        <f t="shared" si="1"/>
        <v>0</v>
      </c>
      <c r="G34" s="12">
        <f t="shared" si="2"/>
        <v>1</v>
      </c>
      <c r="H34" s="12" t="b">
        <f t="shared" si="3"/>
        <v>0</v>
      </c>
      <c r="J34" s="1">
        <v>1</v>
      </c>
    </row>
    <row r="35" spans="1:10">
      <c r="A35" s="2" t="s">
        <v>45</v>
      </c>
      <c r="B35" s="2" t="s">
        <v>46</v>
      </c>
      <c r="C35" s="10">
        <v>0.36</v>
      </c>
      <c r="E35" s="13">
        <f t="shared" si="0"/>
        <v>0</v>
      </c>
      <c r="F35" s="12">
        <f t="shared" si="1"/>
        <v>0</v>
      </c>
      <c r="G35" s="12">
        <f t="shared" si="2"/>
        <v>1</v>
      </c>
      <c r="H35" s="12" t="b">
        <f t="shared" si="3"/>
        <v>0</v>
      </c>
      <c r="J35" s="1">
        <v>1</v>
      </c>
    </row>
    <row r="36" spans="1:10">
      <c r="A36" s="2" t="s">
        <v>73</v>
      </c>
      <c r="C36" s="10">
        <v>0.34799999999999998</v>
      </c>
      <c r="E36" s="13">
        <f t="shared" si="0"/>
        <v>0</v>
      </c>
      <c r="F36" s="12">
        <f t="shared" si="1"/>
        <v>0</v>
      </c>
      <c r="G36" s="12">
        <f t="shared" si="2"/>
        <v>1</v>
      </c>
      <c r="H36" s="12" t="b">
        <f t="shared" si="3"/>
        <v>0</v>
      </c>
      <c r="J36" s="1">
        <v>1</v>
      </c>
    </row>
    <row r="37" spans="1:10">
      <c r="A37" s="2" t="s">
        <v>34</v>
      </c>
      <c r="B37" s="2" t="s">
        <v>35</v>
      </c>
      <c r="C37" s="10">
        <v>0.34</v>
      </c>
      <c r="E37" s="13">
        <f t="shared" si="0"/>
        <v>0</v>
      </c>
      <c r="F37" s="12">
        <f t="shared" si="1"/>
        <v>0</v>
      </c>
      <c r="G37" s="12">
        <f t="shared" si="2"/>
        <v>1</v>
      </c>
      <c r="H37" s="12" t="b">
        <f t="shared" si="3"/>
        <v>0</v>
      </c>
      <c r="J37" s="1">
        <v>1</v>
      </c>
    </row>
    <row r="38" spans="1:10" ht="26">
      <c r="A38" s="2" t="s">
        <v>41</v>
      </c>
      <c r="B38" s="4"/>
      <c r="C38" s="10">
        <v>0.34</v>
      </c>
      <c r="E38" s="13">
        <f t="shared" si="0"/>
        <v>0</v>
      </c>
      <c r="F38" s="12">
        <f t="shared" si="1"/>
        <v>0</v>
      </c>
      <c r="G38" s="12">
        <f t="shared" si="2"/>
        <v>1</v>
      </c>
      <c r="H38" s="12" t="b">
        <f t="shared" si="3"/>
        <v>0</v>
      </c>
      <c r="J38" s="1">
        <v>1</v>
      </c>
    </row>
    <row r="39" spans="1:10">
      <c r="A39" s="2" t="s">
        <v>50</v>
      </c>
      <c r="B39" s="2" t="s">
        <v>54</v>
      </c>
      <c r="C39" s="10">
        <v>0.34</v>
      </c>
      <c r="E39" s="13">
        <f t="shared" si="0"/>
        <v>0</v>
      </c>
      <c r="F39" s="12">
        <f t="shared" si="1"/>
        <v>0</v>
      </c>
      <c r="G39" s="12">
        <f t="shared" si="2"/>
        <v>1</v>
      </c>
      <c r="H39" s="12" t="b">
        <f t="shared" si="3"/>
        <v>0</v>
      </c>
      <c r="J39" s="1">
        <v>1</v>
      </c>
    </row>
    <row r="40" spans="1:10">
      <c r="A40" s="2" t="s">
        <v>98</v>
      </c>
      <c r="C40" s="10">
        <v>0.34</v>
      </c>
      <c r="E40" s="13">
        <f t="shared" si="0"/>
        <v>0</v>
      </c>
      <c r="F40" s="12">
        <f t="shared" si="1"/>
        <v>0</v>
      </c>
      <c r="G40" s="12">
        <f t="shared" si="2"/>
        <v>1</v>
      </c>
      <c r="H40" s="12" t="b">
        <f t="shared" si="3"/>
        <v>0</v>
      </c>
      <c r="J40" s="1">
        <v>1</v>
      </c>
    </row>
    <row r="41" spans="1:10">
      <c r="A41" s="2" t="s">
        <v>74</v>
      </c>
      <c r="B41" s="2" t="s">
        <v>82</v>
      </c>
      <c r="C41" s="10">
        <v>0.33</v>
      </c>
      <c r="E41" s="13">
        <f t="shared" si="0"/>
        <v>0</v>
      </c>
      <c r="F41" s="12">
        <f t="shared" si="1"/>
        <v>0</v>
      </c>
      <c r="G41" s="12">
        <f t="shared" si="2"/>
        <v>1</v>
      </c>
      <c r="H41" s="12" t="b">
        <f t="shared" si="3"/>
        <v>0</v>
      </c>
      <c r="J41" s="1">
        <v>1</v>
      </c>
    </row>
    <row r="42" spans="1:10">
      <c r="A42" s="2" t="s">
        <v>42</v>
      </c>
      <c r="B42" s="2" t="s">
        <v>14</v>
      </c>
      <c r="C42" s="10">
        <v>0.32290000000000002</v>
      </c>
      <c r="E42" s="13">
        <f t="shared" si="0"/>
        <v>0</v>
      </c>
      <c r="F42" s="12">
        <f t="shared" si="1"/>
        <v>0</v>
      </c>
      <c r="G42" s="12">
        <f t="shared" si="2"/>
        <v>1</v>
      </c>
      <c r="H42" s="12" t="b">
        <f t="shared" si="3"/>
        <v>0</v>
      </c>
      <c r="J42" s="1">
        <v>1</v>
      </c>
    </row>
    <row r="43" spans="1:10">
      <c r="A43" s="2" t="s">
        <v>0</v>
      </c>
      <c r="C43" s="10">
        <v>0.318</v>
      </c>
      <c r="E43" s="13">
        <f t="shared" si="0"/>
        <v>0</v>
      </c>
      <c r="F43" s="12">
        <f t="shared" si="1"/>
        <v>0</v>
      </c>
      <c r="G43" s="12">
        <f t="shared" si="2"/>
        <v>1</v>
      </c>
      <c r="H43" s="12" t="b">
        <f t="shared" si="3"/>
        <v>0</v>
      </c>
      <c r="J43" s="1">
        <v>1</v>
      </c>
    </row>
    <row r="44" spans="1:10">
      <c r="A44" s="2" t="s">
        <v>18</v>
      </c>
      <c r="B44" s="2" t="s">
        <v>21</v>
      </c>
      <c r="C44" s="10">
        <v>0.316</v>
      </c>
      <c r="E44" s="13">
        <f t="shared" si="0"/>
        <v>0</v>
      </c>
      <c r="F44" s="12">
        <f t="shared" si="1"/>
        <v>0</v>
      </c>
      <c r="G44" s="12">
        <f t="shared" si="2"/>
        <v>1</v>
      </c>
      <c r="H44" s="12" t="b">
        <f t="shared" si="3"/>
        <v>0</v>
      </c>
      <c r="J44" s="1">
        <v>1</v>
      </c>
    </row>
    <row r="45" spans="1:10">
      <c r="A45" s="2" t="s">
        <v>18</v>
      </c>
      <c r="B45" s="2" t="s">
        <v>19</v>
      </c>
      <c r="C45" s="10">
        <v>0.308</v>
      </c>
      <c r="E45" s="13">
        <f t="shared" si="0"/>
        <v>0</v>
      </c>
      <c r="F45" s="12">
        <f t="shared" si="1"/>
        <v>0</v>
      </c>
      <c r="G45" s="12">
        <f t="shared" si="2"/>
        <v>1</v>
      </c>
      <c r="H45" s="12" t="b">
        <f t="shared" si="3"/>
        <v>0</v>
      </c>
      <c r="J45" s="1">
        <v>1</v>
      </c>
    </row>
    <row r="46" spans="1:10">
      <c r="A46" s="2" t="s">
        <v>101</v>
      </c>
      <c r="C46" s="10">
        <v>0.29199999999999998</v>
      </c>
      <c r="E46" s="13">
        <f t="shared" si="0"/>
        <v>0</v>
      </c>
      <c r="F46" s="12">
        <f t="shared" si="1"/>
        <v>1</v>
      </c>
      <c r="G46" s="12" t="b">
        <f t="shared" si="2"/>
        <v>0</v>
      </c>
      <c r="H46" s="12" t="b">
        <f t="shared" si="3"/>
        <v>0</v>
      </c>
      <c r="J46" s="1">
        <v>1</v>
      </c>
    </row>
    <row r="47" spans="1:10">
      <c r="A47" s="2" t="s">
        <v>2</v>
      </c>
      <c r="B47" s="2" t="s">
        <v>5</v>
      </c>
      <c r="C47" s="10">
        <v>0.28999999999999998</v>
      </c>
      <c r="E47" s="13">
        <f t="shared" si="0"/>
        <v>0</v>
      </c>
      <c r="F47" s="12">
        <f t="shared" si="1"/>
        <v>1</v>
      </c>
      <c r="G47" s="12" t="b">
        <f t="shared" si="2"/>
        <v>0</v>
      </c>
      <c r="H47" s="12" t="b">
        <f t="shared" si="3"/>
        <v>0</v>
      </c>
      <c r="J47" s="1">
        <v>1</v>
      </c>
    </row>
    <row r="48" spans="1:10">
      <c r="A48" s="2" t="s">
        <v>34</v>
      </c>
      <c r="B48" s="2" t="s">
        <v>38</v>
      </c>
      <c r="C48" s="10">
        <v>0.28999999999999998</v>
      </c>
      <c r="E48" s="13">
        <f t="shared" si="0"/>
        <v>0</v>
      </c>
      <c r="F48" s="12">
        <f t="shared" si="1"/>
        <v>1</v>
      </c>
      <c r="G48" s="12" t="b">
        <f t="shared" si="2"/>
        <v>0</v>
      </c>
      <c r="H48" s="12" t="b">
        <f t="shared" si="3"/>
        <v>0</v>
      </c>
      <c r="J48" s="1">
        <v>1</v>
      </c>
    </row>
    <row r="49" spans="1:10">
      <c r="A49" s="2" t="s">
        <v>2</v>
      </c>
      <c r="B49" s="2" t="s">
        <v>4</v>
      </c>
      <c r="C49" s="10">
        <v>0.28000000000000003</v>
      </c>
      <c r="E49" s="13">
        <f t="shared" si="0"/>
        <v>0</v>
      </c>
      <c r="F49" s="12">
        <f t="shared" si="1"/>
        <v>1</v>
      </c>
      <c r="G49" s="12" t="b">
        <f t="shared" si="2"/>
        <v>0</v>
      </c>
      <c r="H49" s="12" t="b">
        <f t="shared" si="3"/>
        <v>0</v>
      </c>
      <c r="J49" s="1">
        <v>1</v>
      </c>
    </row>
    <row r="50" spans="1:10">
      <c r="A50" s="2" t="s">
        <v>94</v>
      </c>
      <c r="C50" s="10">
        <v>0.28000000000000003</v>
      </c>
      <c r="E50" s="13">
        <f t="shared" si="0"/>
        <v>0</v>
      </c>
      <c r="F50" s="12">
        <f t="shared" si="1"/>
        <v>1</v>
      </c>
      <c r="G50" s="12" t="b">
        <f t="shared" si="2"/>
        <v>0</v>
      </c>
      <c r="H50" s="12" t="b">
        <f t="shared" si="3"/>
        <v>0</v>
      </c>
      <c r="J50" s="1">
        <v>1</v>
      </c>
    </row>
    <row r="51" spans="1:10">
      <c r="A51" s="2" t="s">
        <v>2</v>
      </c>
      <c r="B51" s="2" t="s">
        <v>7</v>
      </c>
      <c r="C51" s="10">
        <v>0.27</v>
      </c>
      <c r="E51" s="13">
        <f t="shared" si="0"/>
        <v>0</v>
      </c>
      <c r="F51" s="12">
        <f t="shared" si="1"/>
        <v>1</v>
      </c>
      <c r="G51" s="12" t="b">
        <f t="shared" si="2"/>
        <v>0</v>
      </c>
      <c r="H51" s="12" t="b">
        <f t="shared" si="3"/>
        <v>0</v>
      </c>
      <c r="J51" s="1">
        <v>1</v>
      </c>
    </row>
    <row r="52" spans="1:10">
      <c r="A52" s="2" t="s">
        <v>11</v>
      </c>
      <c r="B52" s="2" t="s">
        <v>12</v>
      </c>
      <c r="C52" s="10">
        <v>0.27</v>
      </c>
      <c r="E52" s="13">
        <f t="shared" si="0"/>
        <v>0</v>
      </c>
      <c r="F52" s="12">
        <f t="shared" si="1"/>
        <v>1</v>
      </c>
      <c r="G52" s="12" t="b">
        <f t="shared" si="2"/>
        <v>0</v>
      </c>
      <c r="H52" s="12" t="b">
        <f t="shared" si="3"/>
        <v>0</v>
      </c>
      <c r="J52" s="1">
        <v>1</v>
      </c>
    </row>
    <row r="53" spans="1:10">
      <c r="A53" s="2" t="s">
        <v>74</v>
      </c>
      <c r="B53" s="2" t="s">
        <v>88</v>
      </c>
      <c r="C53" s="10">
        <v>0.27</v>
      </c>
      <c r="E53" s="13">
        <f t="shared" si="0"/>
        <v>0</v>
      </c>
      <c r="F53" s="12">
        <f t="shared" si="1"/>
        <v>1</v>
      </c>
      <c r="G53" s="12" t="b">
        <f t="shared" si="2"/>
        <v>0</v>
      </c>
      <c r="H53" s="12" t="b">
        <f t="shared" si="3"/>
        <v>0</v>
      </c>
      <c r="J53" s="1">
        <v>1</v>
      </c>
    </row>
    <row r="54" spans="1:10">
      <c r="A54" s="2" t="s">
        <v>111</v>
      </c>
      <c r="C54" s="10">
        <v>0.27</v>
      </c>
      <c r="E54" s="13">
        <f t="shared" si="0"/>
        <v>0</v>
      </c>
      <c r="F54" s="12">
        <f t="shared" si="1"/>
        <v>1</v>
      </c>
      <c r="G54" s="12" t="b">
        <f t="shared" si="2"/>
        <v>0</v>
      </c>
      <c r="H54" s="12" t="b">
        <f t="shared" si="3"/>
        <v>0</v>
      </c>
      <c r="J54" s="1">
        <v>1</v>
      </c>
    </row>
    <row r="55" spans="1:10">
      <c r="A55" s="2" t="s">
        <v>33</v>
      </c>
      <c r="C55" s="10">
        <v>0.26500000000000001</v>
      </c>
      <c r="E55" s="13">
        <f t="shared" si="0"/>
        <v>0</v>
      </c>
      <c r="F55" s="12">
        <f t="shared" si="1"/>
        <v>1</v>
      </c>
      <c r="G55" s="12" t="b">
        <f t="shared" si="2"/>
        <v>0</v>
      </c>
      <c r="H55" s="12" t="b">
        <f t="shared" si="3"/>
        <v>0</v>
      </c>
      <c r="J55" s="1">
        <v>1</v>
      </c>
    </row>
    <row r="56" spans="1:10">
      <c r="A56" s="2" t="s">
        <v>34</v>
      </c>
      <c r="B56" s="2" t="s">
        <v>36</v>
      </c>
      <c r="C56" s="10">
        <v>0.26</v>
      </c>
      <c r="E56" s="13">
        <f t="shared" si="0"/>
        <v>0</v>
      </c>
      <c r="F56" s="12">
        <f t="shared" si="1"/>
        <v>1</v>
      </c>
      <c r="G56" s="12" t="b">
        <f t="shared" si="2"/>
        <v>0</v>
      </c>
      <c r="H56" s="12" t="b">
        <f t="shared" si="3"/>
        <v>0</v>
      </c>
      <c r="J56" s="1">
        <v>1</v>
      </c>
    </row>
    <row r="57" spans="1:10">
      <c r="A57" s="2" t="s">
        <v>34</v>
      </c>
      <c r="B57" s="2" t="s">
        <v>39</v>
      </c>
      <c r="C57" s="10">
        <v>0.26</v>
      </c>
      <c r="E57" s="13">
        <f t="shared" si="0"/>
        <v>0</v>
      </c>
      <c r="F57" s="12">
        <f t="shared" si="1"/>
        <v>1</v>
      </c>
      <c r="G57" s="12" t="b">
        <f t="shared" si="2"/>
        <v>0</v>
      </c>
      <c r="H57" s="12" t="b">
        <f t="shared" si="3"/>
        <v>0</v>
      </c>
      <c r="J57" s="1">
        <v>1</v>
      </c>
    </row>
    <row r="58" spans="1:10">
      <c r="A58" s="2" t="s">
        <v>74</v>
      </c>
      <c r="B58" s="2" t="s">
        <v>80</v>
      </c>
      <c r="C58" s="10">
        <v>0.26</v>
      </c>
      <c r="E58" s="13">
        <f t="shared" si="0"/>
        <v>0</v>
      </c>
      <c r="F58" s="12">
        <f t="shared" si="1"/>
        <v>1</v>
      </c>
      <c r="G58" s="12" t="b">
        <f t="shared" si="2"/>
        <v>0</v>
      </c>
      <c r="H58" s="12" t="b">
        <f t="shared" si="3"/>
        <v>0</v>
      </c>
      <c r="J58" s="1">
        <v>1</v>
      </c>
    </row>
    <row r="59" spans="1:10">
      <c r="A59" s="2" t="s">
        <v>74</v>
      </c>
      <c r="B59" s="2" t="s">
        <v>87</v>
      </c>
      <c r="C59" s="10">
        <v>0.26</v>
      </c>
      <c r="E59" s="13">
        <f t="shared" si="0"/>
        <v>0</v>
      </c>
      <c r="F59" s="12">
        <f t="shared" si="1"/>
        <v>1</v>
      </c>
      <c r="G59" s="12" t="b">
        <f t="shared" si="2"/>
        <v>0</v>
      </c>
      <c r="H59" s="12" t="b">
        <f t="shared" si="3"/>
        <v>0</v>
      </c>
      <c r="J59" s="1">
        <v>1</v>
      </c>
    </row>
    <row r="60" spans="1:10">
      <c r="A60" s="2" t="s">
        <v>100</v>
      </c>
      <c r="C60" s="10">
        <v>0.26</v>
      </c>
      <c r="E60" s="13">
        <f t="shared" si="0"/>
        <v>0</v>
      </c>
      <c r="F60" s="12">
        <f t="shared" si="1"/>
        <v>1</v>
      </c>
      <c r="G60" s="12" t="b">
        <f t="shared" si="2"/>
        <v>0</v>
      </c>
      <c r="H60" s="12" t="b">
        <f t="shared" si="3"/>
        <v>0</v>
      </c>
      <c r="J60" s="1">
        <v>1</v>
      </c>
    </row>
    <row r="61" spans="1:10">
      <c r="A61" s="2" t="s">
        <v>42</v>
      </c>
      <c r="B61" s="2" t="s">
        <v>43</v>
      </c>
      <c r="C61" s="10">
        <v>0.25700000000000001</v>
      </c>
      <c r="E61" s="13">
        <f t="shared" si="0"/>
        <v>0</v>
      </c>
      <c r="F61" s="12">
        <f t="shared" si="1"/>
        <v>1</v>
      </c>
      <c r="G61" s="12" t="b">
        <f t="shared" si="2"/>
        <v>0</v>
      </c>
      <c r="H61" s="12" t="b">
        <f t="shared" si="3"/>
        <v>0</v>
      </c>
      <c r="J61" s="1">
        <v>1</v>
      </c>
    </row>
    <row r="62" spans="1:10">
      <c r="A62" s="2" t="s">
        <v>11</v>
      </c>
      <c r="B62" s="2" t="s">
        <v>13</v>
      </c>
      <c r="C62" s="10">
        <v>0.25</v>
      </c>
      <c r="E62" s="13">
        <f t="shared" si="0"/>
        <v>0</v>
      </c>
      <c r="F62" s="12">
        <f t="shared" si="1"/>
        <v>1</v>
      </c>
      <c r="G62" s="12" t="b">
        <f t="shared" si="2"/>
        <v>0</v>
      </c>
      <c r="H62" s="12" t="b">
        <f t="shared" si="3"/>
        <v>0</v>
      </c>
      <c r="J62" s="1">
        <v>1</v>
      </c>
    </row>
    <row r="63" spans="1:10" ht="39">
      <c r="A63" s="2" t="s">
        <v>71</v>
      </c>
      <c r="C63" s="10">
        <v>0.25</v>
      </c>
      <c r="D63" s="2" t="s">
        <v>134</v>
      </c>
      <c r="E63" s="13">
        <f t="shared" si="0"/>
        <v>0</v>
      </c>
      <c r="F63" s="12">
        <f t="shared" si="1"/>
        <v>1</v>
      </c>
      <c r="G63" s="12" t="b">
        <f t="shared" si="2"/>
        <v>0</v>
      </c>
      <c r="H63" s="12" t="b">
        <f t="shared" si="3"/>
        <v>0</v>
      </c>
      <c r="J63" s="1">
        <v>1</v>
      </c>
    </row>
    <row r="64" spans="1:10">
      <c r="A64" s="2" t="s">
        <v>74</v>
      </c>
      <c r="B64" s="2" t="s">
        <v>84</v>
      </c>
      <c r="C64" s="10">
        <v>0.25</v>
      </c>
      <c r="E64" s="13">
        <f t="shared" si="0"/>
        <v>0</v>
      </c>
      <c r="F64" s="12">
        <f t="shared" si="1"/>
        <v>1</v>
      </c>
      <c r="G64" s="12" t="b">
        <f t="shared" si="2"/>
        <v>0</v>
      </c>
      <c r="H64" s="12" t="b">
        <f t="shared" si="3"/>
        <v>0</v>
      </c>
      <c r="J64" s="1">
        <v>1</v>
      </c>
    </row>
    <row r="65" spans="1:10">
      <c r="A65" s="2" t="s">
        <v>93</v>
      </c>
      <c r="C65" s="10">
        <v>0.25</v>
      </c>
      <c r="E65" s="13">
        <f t="shared" si="0"/>
        <v>0</v>
      </c>
      <c r="F65" s="12">
        <f t="shared" si="1"/>
        <v>1</v>
      </c>
      <c r="G65" s="12" t="b">
        <f t="shared" si="2"/>
        <v>0</v>
      </c>
      <c r="H65" s="12" t="b">
        <f t="shared" si="3"/>
        <v>0</v>
      </c>
      <c r="J65" s="1">
        <v>1</v>
      </c>
    </row>
    <row r="66" spans="1:10">
      <c r="A66" s="2" t="s">
        <v>117</v>
      </c>
      <c r="B66" s="2" t="s">
        <v>118</v>
      </c>
      <c r="C66" s="10">
        <v>0.24</v>
      </c>
      <c r="E66" s="13">
        <f t="shared" si="0"/>
        <v>0</v>
      </c>
      <c r="F66" s="12">
        <f t="shared" si="1"/>
        <v>1</v>
      </c>
      <c r="G66" s="12" t="b">
        <f t="shared" si="2"/>
        <v>0</v>
      </c>
      <c r="H66" s="12" t="b">
        <f t="shared" si="3"/>
        <v>0</v>
      </c>
      <c r="J66" s="1">
        <v>1</v>
      </c>
    </row>
    <row r="67" spans="1:10">
      <c r="A67" s="2" t="s">
        <v>31</v>
      </c>
      <c r="C67" s="10">
        <v>0.23799999999999999</v>
      </c>
      <c r="E67" s="13">
        <f t="shared" ref="E67:E110" si="4">IF(C67&lt;0.2,1,0)</f>
        <v>0</v>
      </c>
      <c r="F67" s="12">
        <f t="shared" ref="F67:F110" si="5">IF(C67&gt;=F$1,IF(C67&lt;G$1,1,0))</f>
        <v>1</v>
      </c>
      <c r="G67" s="12" t="b">
        <f t="shared" ref="G67:G110" si="6">IF(C67&gt;=G$1,IF(C67&lt;H$1,1,0))</f>
        <v>0</v>
      </c>
      <c r="H67" s="12" t="b">
        <f t="shared" ref="H67:H110" si="7">IF(C67&gt;=H$1,IF(C67&lt;I$1,1,0))</f>
        <v>0</v>
      </c>
      <c r="J67" s="1">
        <v>1</v>
      </c>
    </row>
    <row r="68" spans="1:10">
      <c r="A68" s="2" t="s">
        <v>34</v>
      </c>
      <c r="B68" s="2" t="s">
        <v>37</v>
      </c>
      <c r="C68" s="10">
        <v>0.23</v>
      </c>
      <c r="E68" s="13">
        <f t="shared" si="4"/>
        <v>0</v>
      </c>
      <c r="F68" s="12">
        <f t="shared" si="5"/>
        <v>1</v>
      </c>
      <c r="G68" s="12" t="b">
        <f t="shared" si="6"/>
        <v>0</v>
      </c>
      <c r="H68" s="12" t="b">
        <f t="shared" si="7"/>
        <v>0</v>
      </c>
      <c r="J68" s="1">
        <v>1</v>
      </c>
    </row>
    <row r="69" spans="1:10">
      <c r="A69" s="2" t="s">
        <v>50</v>
      </c>
      <c r="B69" s="2" t="s">
        <v>63</v>
      </c>
      <c r="C69" s="10">
        <v>0.23</v>
      </c>
      <c r="E69" s="13">
        <f t="shared" si="4"/>
        <v>0</v>
      </c>
      <c r="F69" s="12">
        <f t="shared" si="5"/>
        <v>1</v>
      </c>
      <c r="G69" s="12" t="b">
        <f t="shared" si="6"/>
        <v>0</v>
      </c>
      <c r="H69" s="12" t="b">
        <f t="shared" si="7"/>
        <v>0</v>
      </c>
      <c r="J69" s="1">
        <v>1</v>
      </c>
    </row>
    <row r="70" spans="1:10">
      <c r="A70" s="2" t="s">
        <v>108</v>
      </c>
      <c r="C70" s="10">
        <v>0.22</v>
      </c>
      <c r="E70" s="13">
        <f t="shared" si="4"/>
        <v>0</v>
      </c>
      <c r="F70" s="12">
        <f t="shared" si="5"/>
        <v>1</v>
      </c>
      <c r="G70" s="12" t="b">
        <f t="shared" si="6"/>
        <v>0</v>
      </c>
      <c r="H70" s="12" t="b">
        <f t="shared" si="7"/>
        <v>0</v>
      </c>
      <c r="J70" s="1">
        <v>1</v>
      </c>
    </row>
    <row r="71" spans="1:10">
      <c r="A71" s="2" t="s">
        <v>115</v>
      </c>
      <c r="B71" s="2" t="s">
        <v>116</v>
      </c>
      <c r="C71" s="10">
        <v>0.22</v>
      </c>
      <c r="E71" s="13">
        <f t="shared" si="4"/>
        <v>0</v>
      </c>
      <c r="F71" s="12">
        <f t="shared" si="5"/>
        <v>1</v>
      </c>
      <c r="G71" s="12" t="b">
        <f t="shared" si="6"/>
        <v>0</v>
      </c>
      <c r="H71" s="12" t="b">
        <f t="shared" si="7"/>
        <v>0</v>
      </c>
      <c r="J71" s="1">
        <v>1</v>
      </c>
    </row>
    <row r="72" spans="1:10">
      <c r="A72" s="2" t="s">
        <v>48</v>
      </c>
      <c r="C72" s="10">
        <v>0.21</v>
      </c>
      <c r="E72" s="13">
        <f t="shared" si="4"/>
        <v>0</v>
      </c>
      <c r="F72" s="12">
        <f t="shared" si="5"/>
        <v>1</v>
      </c>
      <c r="G72" s="12" t="b">
        <f t="shared" si="6"/>
        <v>0</v>
      </c>
      <c r="H72" s="12" t="b">
        <f t="shared" si="7"/>
        <v>0</v>
      </c>
      <c r="J72" s="1">
        <v>1</v>
      </c>
    </row>
    <row r="73" spans="1:10">
      <c r="A73" s="2" t="s">
        <v>74</v>
      </c>
      <c r="B73" s="2" t="s">
        <v>89</v>
      </c>
      <c r="C73" s="10">
        <v>0.2</v>
      </c>
      <c r="E73" s="13">
        <f t="shared" si="4"/>
        <v>0</v>
      </c>
      <c r="F73" s="12">
        <f t="shared" si="5"/>
        <v>1</v>
      </c>
      <c r="G73" s="12" t="b">
        <f t="shared" si="6"/>
        <v>0</v>
      </c>
      <c r="H73" s="12" t="b">
        <f t="shared" si="7"/>
        <v>0</v>
      </c>
      <c r="J73" s="1">
        <v>1</v>
      </c>
    </row>
    <row r="74" spans="1:10">
      <c r="A74" s="2" t="s">
        <v>92</v>
      </c>
      <c r="C74" s="10">
        <v>0.2</v>
      </c>
      <c r="E74" s="13">
        <f t="shared" si="4"/>
        <v>0</v>
      </c>
      <c r="F74" s="12">
        <f t="shared" si="5"/>
        <v>1</v>
      </c>
      <c r="G74" s="12" t="b">
        <f t="shared" si="6"/>
        <v>0</v>
      </c>
      <c r="H74" s="12" t="b">
        <f t="shared" si="7"/>
        <v>0</v>
      </c>
      <c r="J74" s="1">
        <v>1</v>
      </c>
    </row>
    <row r="75" spans="1:10">
      <c r="A75" s="2" t="s">
        <v>2</v>
      </c>
      <c r="B75" s="2" t="s">
        <v>3</v>
      </c>
      <c r="C75" s="10">
        <v>0.18</v>
      </c>
      <c r="E75" s="13">
        <f t="shared" si="4"/>
        <v>1</v>
      </c>
      <c r="F75" s="12" t="b">
        <f t="shared" si="5"/>
        <v>0</v>
      </c>
      <c r="G75" s="12" t="b">
        <f t="shared" si="6"/>
        <v>0</v>
      </c>
      <c r="H75" s="12" t="b">
        <f t="shared" si="7"/>
        <v>0</v>
      </c>
      <c r="J75" s="1">
        <v>1</v>
      </c>
    </row>
    <row r="76" spans="1:10">
      <c r="A76" s="2" t="s">
        <v>74</v>
      </c>
      <c r="B76" s="2" t="s">
        <v>77</v>
      </c>
      <c r="C76" s="10">
        <v>0.18</v>
      </c>
      <c r="E76" s="13">
        <f t="shared" si="4"/>
        <v>1</v>
      </c>
      <c r="F76" s="12" t="b">
        <f t="shared" si="5"/>
        <v>0</v>
      </c>
      <c r="G76" s="12" t="b">
        <f t="shared" si="6"/>
        <v>0</v>
      </c>
      <c r="H76" s="12" t="b">
        <f t="shared" si="7"/>
        <v>0</v>
      </c>
      <c r="J76" s="1">
        <v>1</v>
      </c>
    </row>
    <row r="77" spans="1:10">
      <c r="A77" s="2" t="s">
        <v>74</v>
      </c>
      <c r="B77" s="2" t="s">
        <v>85</v>
      </c>
      <c r="C77" s="10">
        <v>0.18</v>
      </c>
      <c r="E77" s="13">
        <f t="shared" si="4"/>
        <v>1</v>
      </c>
      <c r="F77" s="12" t="b">
        <f t="shared" si="5"/>
        <v>0</v>
      </c>
      <c r="G77" s="12" t="b">
        <f t="shared" si="6"/>
        <v>0</v>
      </c>
      <c r="H77" s="12" t="b">
        <f t="shared" si="7"/>
        <v>0</v>
      </c>
      <c r="J77" s="1">
        <v>1</v>
      </c>
    </row>
    <row r="78" spans="1:10">
      <c r="A78" s="2" t="s">
        <v>99</v>
      </c>
      <c r="C78" s="10">
        <v>0.18</v>
      </c>
      <c r="E78" s="13">
        <f t="shared" si="4"/>
        <v>1</v>
      </c>
      <c r="F78" s="12" t="b">
        <f t="shared" si="5"/>
        <v>0</v>
      </c>
      <c r="G78" s="12" t="b">
        <f t="shared" si="6"/>
        <v>0</v>
      </c>
      <c r="H78" s="12" t="b">
        <f t="shared" si="7"/>
        <v>0</v>
      </c>
      <c r="J78" s="1">
        <v>1</v>
      </c>
    </row>
    <row r="79" spans="1:10">
      <c r="A79" s="2" t="s">
        <v>45</v>
      </c>
      <c r="B79" s="2" t="s">
        <v>21</v>
      </c>
      <c r="C79" s="10">
        <v>0.17199999999999999</v>
      </c>
      <c r="E79" s="13">
        <f t="shared" si="4"/>
        <v>1</v>
      </c>
      <c r="F79" s="12" t="b">
        <f t="shared" si="5"/>
        <v>0</v>
      </c>
      <c r="G79" s="12" t="b">
        <f t="shared" si="6"/>
        <v>0</v>
      </c>
      <c r="H79" s="12" t="b">
        <f t="shared" si="7"/>
        <v>0</v>
      </c>
      <c r="J79" s="1">
        <v>1</v>
      </c>
    </row>
    <row r="80" spans="1:10">
      <c r="A80" s="2" t="s">
        <v>74</v>
      </c>
      <c r="B80" s="2" t="s">
        <v>78</v>
      </c>
      <c r="C80" s="10">
        <v>0.17</v>
      </c>
      <c r="E80" s="13">
        <f t="shared" si="4"/>
        <v>1</v>
      </c>
      <c r="F80" s="12" t="b">
        <f t="shared" si="5"/>
        <v>0</v>
      </c>
      <c r="G80" s="12" t="b">
        <f t="shared" si="6"/>
        <v>0</v>
      </c>
      <c r="H80" s="12" t="b">
        <f t="shared" si="7"/>
        <v>0</v>
      </c>
      <c r="J80" s="1">
        <v>1</v>
      </c>
    </row>
    <row r="81" spans="1:10">
      <c r="A81" s="2" t="s">
        <v>74</v>
      </c>
      <c r="B81" s="2" t="s">
        <v>81</v>
      </c>
      <c r="C81" s="10">
        <v>0.17</v>
      </c>
      <c r="E81" s="13">
        <f t="shared" si="4"/>
        <v>1</v>
      </c>
      <c r="F81" s="12" t="b">
        <f t="shared" si="5"/>
        <v>0</v>
      </c>
      <c r="G81" s="12" t="b">
        <f t="shared" si="6"/>
        <v>0</v>
      </c>
      <c r="H81" s="12" t="b">
        <f t="shared" si="7"/>
        <v>0</v>
      </c>
      <c r="J81" s="1">
        <v>1</v>
      </c>
    </row>
    <row r="82" spans="1:10" ht="26">
      <c r="A82" s="2" t="s">
        <v>11</v>
      </c>
      <c r="B82" s="2" t="s">
        <v>14</v>
      </c>
      <c r="C82" s="10">
        <v>0.16</v>
      </c>
      <c r="D82" s="2" t="s">
        <v>15</v>
      </c>
      <c r="E82" s="13">
        <f t="shared" si="4"/>
        <v>1</v>
      </c>
      <c r="F82" s="12" t="b">
        <f t="shared" si="5"/>
        <v>0</v>
      </c>
      <c r="G82" s="12" t="b">
        <f t="shared" si="6"/>
        <v>0</v>
      </c>
      <c r="H82" s="12" t="b">
        <f t="shared" si="7"/>
        <v>0</v>
      </c>
      <c r="J82" s="1">
        <v>1</v>
      </c>
    </row>
    <row r="83" spans="1:10">
      <c r="A83" s="2" t="s">
        <v>113</v>
      </c>
      <c r="C83" s="10">
        <v>0.151</v>
      </c>
      <c r="E83" s="13">
        <f t="shared" si="4"/>
        <v>1</v>
      </c>
      <c r="F83" s="12" t="b">
        <f t="shared" si="5"/>
        <v>0</v>
      </c>
      <c r="G83" s="12" t="b">
        <f t="shared" si="6"/>
        <v>0</v>
      </c>
      <c r="H83" s="12" t="b">
        <f t="shared" si="7"/>
        <v>0</v>
      </c>
      <c r="J83" s="1">
        <v>1</v>
      </c>
    </row>
    <row r="84" spans="1:10">
      <c r="A84" s="2" t="s">
        <v>8</v>
      </c>
      <c r="B84" s="4"/>
      <c r="C84" s="10">
        <v>0.15</v>
      </c>
      <c r="E84" s="13">
        <f t="shared" si="4"/>
        <v>1</v>
      </c>
      <c r="F84" s="12" t="b">
        <f t="shared" si="5"/>
        <v>0</v>
      </c>
      <c r="G84" s="12" t="b">
        <f t="shared" si="6"/>
        <v>0</v>
      </c>
      <c r="H84" s="12" t="b">
        <f t="shared" si="7"/>
        <v>0</v>
      </c>
      <c r="J84" s="1">
        <v>1</v>
      </c>
    </row>
    <row r="85" spans="1:10">
      <c r="A85" s="2" t="s">
        <v>74</v>
      </c>
      <c r="B85" s="2" t="s">
        <v>76</v>
      </c>
      <c r="C85" s="10">
        <v>0.15</v>
      </c>
      <c r="E85" s="13">
        <f t="shared" si="4"/>
        <v>1</v>
      </c>
      <c r="F85" s="12" t="b">
        <f t="shared" si="5"/>
        <v>0</v>
      </c>
      <c r="G85" s="12" t="b">
        <f t="shared" si="6"/>
        <v>0</v>
      </c>
      <c r="H85" s="12" t="b">
        <f t="shared" si="7"/>
        <v>0</v>
      </c>
      <c r="J85" s="1">
        <v>1</v>
      </c>
    </row>
    <row r="86" spans="1:10">
      <c r="A86" s="2" t="s">
        <v>91</v>
      </c>
      <c r="C86" s="10">
        <v>0.15</v>
      </c>
      <c r="E86" s="13">
        <f t="shared" si="4"/>
        <v>1</v>
      </c>
      <c r="F86" s="12" t="b">
        <f t="shared" si="5"/>
        <v>0</v>
      </c>
      <c r="G86" s="12" t="b">
        <f t="shared" si="6"/>
        <v>0</v>
      </c>
      <c r="H86" s="12" t="b">
        <f t="shared" si="7"/>
        <v>0</v>
      </c>
      <c r="J86" s="1">
        <v>1</v>
      </c>
    </row>
    <row r="87" spans="1:10">
      <c r="A87" s="2" t="s">
        <v>17</v>
      </c>
      <c r="C87" s="10">
        <v>0.14000000000000001</v>
      </c>
      <c r="E87" s="13">
        <f t="shared" si="4"/>
        <v>1</v>
      </c>
      <c r="F87" s="12" t="b">
        <f t="shared" si="5"/>
        <v>0</v>
      </c>
      <c r="G87" s="12" t="b">
        <f t="shared" si="6"/>
        <v>0</v>
      </c>
      <c r="H87" s="12" t="b">
        <f t="shared" si="7"/>
        <v>0</v>
      </c>
      <c r="J87" s="1">
        <v>1</v>
      </c>
    </row>
    <row r="88" spans="1:10">
      <c r="A88" s="2" t="s">
        <v>50</v>
      </c>
      <c r="B88" s="2" t="s">
        <v>53</v>
      </c>
      <c r="C88" s="10">
        <v>0.14000000000000001</v>
      </c>
      <c r="E88" s="13">
        <f t="shared" si="4"/>
        <v>1</v>
      </c>
      <c r="F88" s="12" t="b">
        <f t="shared" si="5"/>
        <v>0</v>
      </c>
      <c r="G88" s="12" t="b">
        <f t="shared" si="6"/>
        <v>0</v>
      </c>
      <c r="H88" s="12" t="b">
        <f t="shared" si="7"/>
        <v>0</v>
      </c>
      <c r="J88" s="1">
        <v>1</v>
      </c>
    </row>
    <row r="89" spans="1:10">
      <c r="A89" s="2" t="s">
        <v>18</v>
      </c>
      <c r="B89" s="2" t="s">
        <v>22</v>
      </c>
      <c r="C89" s="10">
        <v>0.13600000000000001</v>
      </c>
      <c r="E89" s="13">
        <f t="shared" si="4"/>
        <v>1</v>
      </c>
      <c r="F89" s="12" t="b">
        <f t="shared" si="5"/>
        <v>0</v>
      </c>
      <c r="G89" s="12" t="b">
        <f t="shared" si="6"/>
        <v>0</v>
      </c>
      <c r="H89" s="12" t="b">
        <f t="shared" si="7"/>
        <v>0</v>
      </c>
      <c r="J89" s="1">
        <v>1</v>
      </c>
    </row>
    <row r="90" spans="1:10">
      <c r="A90" s="2" t="s">
        <v>18</v>
      </c>
      <c r="B90" s="2" t="s">
        <v>23</v>
      </c>
      <c r="C90" s="10">
        <v>0.125</v>
      </c>
      <c r="E90" s="13">
        <f t="shared" si="4"/>
        <v>1</v>
      </c>
      <c r="F90" s="12" t="b">
        <f t="shared" si="5"/>
        <v>0</v>
      </c>
      <c r="G90" s="12" t="b">
        <f t="shared" si="6"/>
        <v>0</v>
      </c>
      <c r="H90" s="12" t="b">
        <f t="shared" si="7"/>
        <v>0</v>
      </c>
      <c r="J90" s="1">
        <v>1</v>
      </c>
    </row>
    <row r="91" spans="1:10">
      <c r="A91" s="2" t="s">
        <v>69</v>
      </c>
      <c r="C91" s="10">
        <v>0.125</v>
      </c>
      <c r="E91" s="13">
        <f t="shared" si="4"/>
        <v>1</v>
      </c>
      <c r="F91" s="12" t="b">
        <f t="shared" si="5"/>
        <v>0</v>
      </c>
      <c r="G91" s="12" t="b">
        <f t="shared" si="6"/>
        <v>0</v>
      </c>
      <c r="H91" s="12" t="b">
        <f t="shared" si="7"/>
        <v>0</v>
      </c>
      <c r="J91" s="1">
        <v>1</v>
      </c>
    </row>
    <row r="92" spans="1:10">
      <c r="A92" s="2" t="s">
        <v>2</v>
      </c>
      <c r="B92" s="2" t="s">
        <v>6</v>
      </c>
      <c r="C92" s="10">
        <v>0.12</v>
      </c>
      <c r="E92" s="13">
        <f t="shared" si="4"/>
        <v>1</v>
      </c>
      <c r="F92" s="12" t="b">
        <f t="shared" si="5"/>
        <v>0</v>
      </c>
      <c r="G92" s="12" t="b">
        <f t="shared" si="6"/>
        <v>0</v>
      </c>
      <c r="H92" s="12" t="b">
        <f t="shared" si="7"/>
        <v>0</v>
      </c>
      <c r="J92" s="1">
        <v>1</v>
      </c>
    </row>
    <row r="93" spans="1:10">
      <c r="A93" s="2" t="s">
        <v>16</v>
      </c>
      <c r="C93" s="10">
        <v>0.115</v>
      </c>
      <c r="E93" s="13">
        <f t="shared" si="4"/>
        <v>1</v>
      </c>
      <c r="F93" s="12" t="b">
        <f t="shared" si="5"/>
        <v>0</v>
      </c>
      <c r="G93" s="12" t="b">
        <f t="shared" si="6"/>
        <v>0</v>
      </c>
      <c r="H93" s="12" t="b">
        <f t="shared" si="7"/>
        <v>0</v>
      </c>
      <c r="J93" s="1">
        <v>1</v>
      </c>
    </row>
    <row r="94" spans="1:10">
      <c r="A94" s="2" t="s">
        <v>50</v>
      </c>
      <c r="B94" s="2" t="s">
        <v>55</v>
      </c>
      <c r="C94" s="10">
        <v>0.11</v>
      </c>
      <c r="E94" s="13">
        <f t="shared" si="4"/>
        <v>1</v>
      </c>
      <c r="F94" s="12" t="b">
        <f t="shared" si="5"/>
        <v>0</v>
      </c>
      <c r="G94" s="12" t="b">
        <f t="shared" si="6"/>
        <v>0</v>
      </c>
      <c r="H94" s="12" t="b">
        <f t="shared" si="7"/>
        <v>0</v>
      </c>
      <c r="J94" s="1">
        <v>1</v>
      </c>
    </row>
    <row r="95" spans="1:10">
      <c r="A95" s="2" t="s">
        <v>70</v>
      </c>
      <c r="C95" s="10">
        <v>0.1</v>
      </c>
      <c r="E95" s="13">
        <f t="shared" si="4"/>
        <v>1</v>
      </c>
      <c r="F95" s="12" t="b">
        <f t="shared" si="5"/>
        <v>0</v>
      </c>
      <c r="G95" s="12" t="b">
        <f t="shared" si="6"/>
        <v>0</v>
      </c>
      <c r="H95" s="12" t="b">
        <f t="shared" si="7"/>
        <v>0</v>
      </c>
      <c r="J95" s="1">
        <v>1</v>
      </c>
    </row>
    <row r="96" spans="1:10">
      <c r="A96" s="2" t="s">
        <v>74</v>
      </c>
      <c r="B96" s="2" t="s">
        <v>86</v>
      </c>
      <c r="C96" s="10">
        <v>0.09</v>
      </c>
      <c r="E96" s="13">
        <f t="shared" si="4"/>
        <v>1</v>
      </c>
      <c r="F96" s="12" t="b">
        <f t="shared" si="5"/>
        <v>0</v>
      </c>
      <c r="G96" s="12" t="b">
        <f t="shared" si="6"/>
        <v>0</v>
      </c>
      <c r="H96" s="12" t="b">
        <f t="shared" si="7"/>
        <v>0</v>
      </c>
      <c r="J96" s="1">
        <v>1</v>
      </c>
    </row>
    <row r="97" spans="1:10">
      <c r="A97" s="2" t="s">
        <v>109</v>
      </c>
      <c r="C97" s="10">
        <v>7.5999999999999998E-2</v>
      </c>
      <c r="E97" s="13">
        <f t="shared" si="4"/>
        <v>1</v>
      </c>
      <c r="F97" s="12" t="b">
        <f t="shared" si="5"/>
        <v>0</v>
      </c>
      <c r="G97" s="12" t="b">
        <f t="shared" si="6"/>
        <v>0</v>
      </c>
      <c r="H97" s="12" t="b">
        <f t="shared" si="7"/>
        <v>0</v>
      </c>
      <c r="J97" s="1">
        <v>1</v>
      </c>
    </row>
    <row r="98" spans="1:10">
      <c r="A98" s="2" t="s">
        <v>50</v>
      </c>
      <c r="B98" s="2" t="s">
        <v>52</v>
      </c>
      <c r="C98" s="10">
        <v>7.0000000000000007E-2</v>
      </c>
      <c r="E98" s="13">
        <f t="shared" si="4"/>
        <v>1</v>
      </c>
      <c r="F98" s="12" t="b">
        <f t="shared" si="5"/>
        <v>0</v>
      </c>
      <c r="G98" s="12" t="b">
        <f t="shared" si="6"/>
        <v>0</v>
      </c>
      <c r="H98" s="12" t="b">
        <f t="shared" si="7"/>
        <v>0</v>
      </c>
      <c r="J98" s="1">
        <v>1</v>
      </c>
    </row>
    <row r="99" spans="1:10">
      <c r="A99" s="2" t="s">
        <v>115</v>
      </c>
      <c r="B99" s="2" t="s">
        <v>14</v>
      </c>
      <c r="C99" s="10">
        <v>7.0000000000000007E-2</v>
      </c>
      <c r="E99" s="13">
        <f t="shared" si="4"/>
        <v>1</v>
      </c>
      <c r="F99" s="12" t="b">
        <f t="shared" si="5"/>
        <v>0</v>
      </c>
      <c r="G99" s="12" t="b">
        <f t="shared" si="6"/>
        <v>0</v>
      </c>
      <c r="H99" s="12" t="b">
        <f t="shared" si="7"/>
        <v>0</v>
      </c>
      <c r="J99" s="1">
        <v>1</v>
      </c>
    </row>
    <row r="100" spans="1:10">
      <c r="A100" s="2" t="s">
        <v>65</v>
      </c>
      <c r="B100" s="2" t="s">
        <v>66</v>
      </c>
      <c r="C100" s="10">
        <v>6.3E-2</v>
      </c>
      <c r="E100" s="13">
        <f t="shared" si="4"/>
        <v>1</v>
      </c>
      <c r="F100" s="12" t="b">
        <f t="shared" si="5"/>
        <v>0</v>
      </c>
      <c r="G100" s="12" t="b">
        <f t="shared" si="6"/>
        <v>0</v>
      </c>
      <c r="H100" s="12" t="b">
        <f t="shared" si="7"/>
        <v>0</v>
      </c>
      <c r="J100" s="1">
        <v>1</v>
      </c>
    </row>
    <row r="101" spans="1:10">
      <c r="A101" s="2" t="s">
        <v>65</v>
      </c>
      <c r="B101" s="2" t="s">
        <v>67</v>
      </c>
      <c r="C101" s="10">
        <v>5.7000000000000002E-2</v>
      </c>
      <c r="E101" s="13">
        <f t="shared" si="4"/>
        <v>1</v>
      </c>
      <c r="F101" s="12" t="b">
        <f t="shared" si="5"/>
        <v>0</v>
      </c>
      <c r="G101" s="12" t="b">
        <f t="shared" si="6"/>
        <v>0</v>
      </c>
      <c r="H101" s="12" t="b">
        <f t="shared" si="7"/>
        <v>0</v>
      </c>
      <c r="J101" s="1">
        <v>1</v>
      </c>
    </row>
    <row r="102" spans="1:10">
      <c r="A102" s="2" t="s">
        <v>50</v>
      </c>
      <c r="B102" s="2" t="s">
        <v>62</v>
      </c>
      <c r="C102" s="10">
        <v>0.05</v>
      </c>
      <c r="E102" s="13">
        <f t="shared" si="4"/>
        <v>1</v>
      </c>
      <c r="F102" s="12" t="b">
        <f t="shared" si="5"/>
        <v>0</v>
      </c>
      <c r="G102" s="12" t="b">
        <f t="shared" si="6"/>
        <v>0</v>
      </c>
      <c r="H102" s="12" t="b">
        <f t="shared" si="7"/>
        <v>0</v>
      </c>
      <c r="J102" s="1">
        <v>1</v>
      </c>
    </row>
    <row r="103" spans="1:10">
      <c r="A103" s="2" t="s">
        <v>10</v>
      </c>
      <c r="B103" s="4"/>
      <c r="C103" s="10">
        <v>0.04</v>
      </c>
      <c r="E103" s="13">
        <f t="shared" si="4"/>
        <v>1</v>
      </c>
      <c r="F103" s="12" t="b">
        <f t="shared" si="5"/>
        <v>0</v>
      </c>
      <c r="G103" s="12" t="b">
        <f t="shared" si="6"/>
        <v>0</v>
      </c>
      <c r="H103" s="12" t="b">
        <f t="shared" si="7"/>
        <v>0</v>
      </c>
      <c r="J103" s="1">
        <v>1</v>
      </c>
    </row>
    <row r="104" spans="1:10">
      <c r="A104" s="2" t="s">
        <v>49</v>
      </c>
      <c r="C104" s="10">
        <v>0.02</v>
      </c>
      <c r="E104" s="13">
        <f t="shared" si="4"/>
        <v>1</v>
      </c>
      <c r="F104" s="12" t="b">
        <f t="shared" si="5"/>
        <v>0</v>
      </c>
      <c r="G104" s="12" t="b">
        <f t="shared" si="6"/>
        <v>0</v>
      </c>
      <c r="H104" s="12" t="b">
        <f t="shared" si="7"/>
        <v>0</v>
      </c>
      <c r="J104" s="1">
        <v>1</v>
      </c>
    </row>
    <row r="105" spans="1:10" ht="26">
      <c r="A105" s="2" t="s">
        <v>25</v>
      </c>
      <c r="B105" s="2" t="s">
        <v>29</v>
      </c>
      <c r="C105" s="10">
        <v>0</v>
      </c>
      <c r="D105" s="2" t="s">
        <v>30</v>
      </c>
      <c r="E105" s="13">
        <f t="shared" si="4"/>
        <v>1</v>
      </c>
      <c r="F105" s="12" t="b">
        <f t="shared" si="5"/>
        <v>0</v>
      </c>
      <c r="G105" s="12" t="b">
        <f t="shared" si="6"/>
        <v>0</v>
      </c>
      <c r="H105" s="12" t="b">
        <f t="shared" si="7"/>
        <v>0</v>
      </c>
      <c r="J105" s="1">
        <v>1</v>
      </c>
    </row>
    <row r="106" spans="1:10">
      <c r="A106" s="2" t="s">
        <v>95</v>
      </c>
      <c r="B106" s="2" t="s">
        <v>97</v>
      </c>
      <c r="C106" s="10">
        <v>0</v>
      </c>
      <c r="E106" s="13">
        <f t="shared" si="4"/>
        <v>1</v>
      </c>
      <c r="F106" s="12" t="b">
        <f t="shared" si="5"/>
        <v>0</v>
      </c>
      <c r="G106" s="12" t="b">
        <f t="shared" si="6"/>
        <v>0</v>
      </c>
      <c r="H106" s="12" t="b">
        <f t="shared" si="7"/>
        <v>0</v>
      </c>
      <c r="J106" s="1">
        <v>1</v>
      </c>
    </row>
    <row r="107" spans="1:10">
      <c r="A107" s="2" t="s">
        <v>104</v>
      </c>
      <c r="C107" s="10">
        <v>0</v>
      </c>
      <c r="D107" s="2" t="s">
        <v>105</v>
      </c>
      <c r="E107" s="13">
        <f t="shared" si="4"/>
        <v>1</v>
      </c>
      <c r="F107" s="12" t="b">
        <f t="shared" si="5"/>
        <v>0</v>
      </c>
      <c r="G107" s="12" t="b">
        <f t="shared" si="6"/>
        <v>0</v>
      </c>
      <c r="H107" s="12" t="b">
        <f t="shared" si="7"/>
        <v>0</v>
      </c>
      <c r="J107" s="1">
        <v>1</v>
      </c>
    </row>
    <row r="108" spans="1:10">
      <c r="A108" s="2" t="s">
        <v>107</v>
      </c>
      <c r="C108" s="10">
        <v>0</v>
      </c>
      <c r="E108" s="13">
        <f t="shared" si="4"/>
        <v>1</v>
      </c>
      <c r="F108" s="12" t="b">
        <f t="shared" si="5"/>
        <v>0</v>
      </c>
      <c r="G108" s="12" t="b">
        <f t="shared" si="6"/>
        <v>0</v>
      </c>
      <c r="H108" s="12" t="b">
        <f t="shared" si="7"/>
        <v>0</v>
      </c>
      <c r="J108" s="1">
        <v>1</v>
      </c>
    </row>
    <row r="109" spans="1:10">
      <c r="A109" s="2" t="s">
        <v>50</v>
      </c>
      <c r="B109" s="2" t="s">
        <v>57</v>
      </c>
      <c r="C109" s="11"/>
      <c r="D109" s="2" t="s">
        <v>58</v>
      </c>
      <c r="E109" s="13">
        <f t="shared" si="4"/>
        <v>1</v>
      </c>
      <c r="F109" s="12" t="b">
        <f t="shared" si="5"/>
        <v>0</v>
      </c>
      <c r="G109" s="12" t="b">
        <f t="shared" si="6"/>
        <v>0</v>
      </c>
      <c r="H109" s="12" t="b">
        <f t="shared" si="7"/>
        <v>0</v>
      </c>
      <c r="J109" s="1">
        <v>1</v>
      </c>
    </row>
    <row r="110" spans="1:10">
      <c r="A110" s="2" t="s">
        <v>119</v>
      </c>
      <c r="C110" s="11"/>
      <c r="D110" s="2" t="s">
        <v>120</v>
      </c>
      <c r="E110" s="13">
        <f t="shared" si="4"/>
        <v>1</v>
      </c>
      <c r="F110" s="12" t="b">
        <f t="shared" si="5"/>
        <v>0</v>
      </c>
      <c r="G110" s="12" t="b">
        <f t="shared" si="6"/>
        <v>0</v>
      </c>
      <c r="H110" s="12" t="b">
        <f t="shared" si="7"/>
        <v>0</v>
      </c>
      <c r="J110" s="1">
        <v>1</v>
      </c>
    </row>
    <row r="111" spans="1:10">
      <c r="E111" s="12">
        <f t="shared" ref="E111:J111" si="8">SUM(E2:E110)</f>
        <v>36</v>
      </c>
      <c r="F111" s="12">
        <f>SUM(F2:F110)</f>
        <v>29</v>
      </c>
      <c r="G111" s="12">
        <f t="shared" si="8"/>
        <v>20</v>
      </c>
      <c r="H111" s="12">
        <f t="shared" si="8"/>
        <v>24</v>
      </c>
      <c r="J111" s="12">
        <f t="shared" si="8"/>
        <v>109</v>
      </c>
    </row>
    <row r="113" spans="8:8">
      <c r="H113" s="1">
        <f>SUM(E111:H111)</f>
        <v>109</v>
      </c>
    </row>
  </sheetData>
  <sortState ref="A2:J110">
    <sortCondition descending="1" ref="C2:C110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64"/>
  <sheetViews>
    <sheetView workbookViewId="0">
      <selection activeCell="B64" sqref="A5:B64"/>
    </sheetView>
  </sheetViews>
  <sheetFormatPr baseColWidth="10" defaultRowHeight="15" x14ac:dyDescent="0"/>
  <cols>
    <col min="1" max="1" width="30.1640625" bestFit="1" customWidth="1"/>
    <col min="2" max="2" width="12.1640625" style="9" bestFit="1" customWidth="1"/>
  </cols>
  <sheetData>
    <row r="3" spans="1:2">
      <c r="A3" s="7" t="s">
        <v>131</v>
      </c>
    </row>
    <row r="4" spans="1:2">
      <c r="A4" s="7" t="s">
        <v>127</v>
      </c>
      <c r="B4" s="9" t="s">
        <v>130</v>
      </c>
    </row>
    <row r="5" spans="1:2">
      <c r="A5" s="8" t="s">
        <v>0</v>
      </c>
      <c r="B5" s="9">
        <v>0.318</v>
      </c>
    </row>
    <row r="6" spans="1:2">
      <c r="A6" s="8" t="s">
        <v>1</v>
      </c>
      <c r="B6" s="9">
        <v>0.57799999999999996</v>
      </c>
    </row>
    <row r="7" spans="1:2">
      <c r="A7" s="8" t="s">
        <v>2</v>
      </c>
      <c r="B7" s="9">
        <v>0.22800000000000004</v>
      </c>
    </row>
    <row r="8" spans="1:2">
      <c r="A8" s="8" t="s">
        <v>8</v>
      </c>
      <c r="B8" s="9">
        <v>0.15</v>
      </c>
    </row>
    <row r="9" spans="1:2">
      <c r="A9" s="8" t="s">
        <v>9</v>
      </c>
      <c r="B9" s="9">
        <v>0.36</v>
      </c>
    </row>
    <row r="10" spans="1:2">
      <c r="A10" s="8" t="s">
        <v>10</v>
      </c>
      <c r="B10" s="9">
        <v>0.04</v>
      </c>
    </row>
    <row r="11" spans="1:2">
      <c r="A11" s="8" t="s">
        <v>11</v>
      </c>
      <c r="B11" s="9">
        <v>0.22666666666666668</v>
      </c>
    </row>
    <row r="12" spans="1:2">
      <c r="A12" s="8" t="s">
        <v>16</v>
      </c>
      <c r="B12" s="9">
        <v>0.115</v>
      </c>
    </row>
    <row r="13" spans="1:2">
      <c r="A13" s="8" t="s">
        <v>17</v>
      </c>
      <c r="B13" s="9">
        <v>0.14000000000000001</v>
      </c>
    </row>
    <row r="14" spans="1:2">
      <c r="A14" s="8" t="s">
        <v>18</v>
      </c>
      <c r="B14" s="9">
        <v>0.29299999999999998</v>
      </c>
    </row>
    <row r="15" spans="1:2">
      <c r="A15" s="8" t="s">
        <v>25</v>
      </c>
      <c r="B15" s="9">
        <v>0.29432000000000003</v>
      </c>
    </row>
    <row r="16" spans="1:2">
      <c r="A16" s="8" t="s">
        <v>31</v>
      </c>
      <c r="B16" s="9">
        <v>0.23799999999999999</v>
      </c>
    </row>
    <row r="17" spans="1:2">
      <c r="A17" s="8" t="s">
        <v>32</v>
      </c>
      <c r="B17" s="9">
        <v>0.87</v>
      </c>
    </row>
    <row r="18" spans="1:2">
      <c r="A18" s="8" t="s">
        <v>33</v>
      </c>
      <c r="B18" s="9">
        <v>0.26500000000000001</v>
      </c>
    </row>
    <row r="19" spans="1:2">
      <c r="A19" s="8" t="s">
        <v>34</v>
      </c>
      <c r="B19" s="9">
        <v>0.27600000000000002</v>
      </c>
    </row>
    <row r="20" spans="1:2">
      <c r="A20" s="8" t="s">
        <v>40</v>
      </c>
      <c r="B20" s="9">
        <v>0.48</v>
      </c>
    </row>
    <row r="21" spans="1:2">
      <c r="A21" s="8" t="s">
        <v>41</v>
      </c>
      <c r="B21" s="9">
        <v>0.34</v>
      </c>
    </row>
    <row r="22" spans="1:2">
      <c r="A22" s="8" t="s">
        <v>45</v>
      </c>
      <c r="B22" s="9">
        <v>0.26600000000000001</v>
      </c>
    </row>
    <row r="23" spans="1:2">
      <c r="A23" s="8" t="s">
        <v>47</v>
      </c>
      <c r="B23" s="9">
        <v>0.47</v>
      </c>
    </row>
    <row r="24" spans="1:2">
      <c r="A24" s="8" t="s">
        <v>42</v>
      </c>
      <c r="B24" s="9">
        <v>0.32263333333333333</v>
      </c>
    </row>
    <row r="25" spans="1:2">
      <c r="A25" s="8" t="s">
        <v>48</v>
      </c>
      <c r="B25" s="9">
        <v>0.21</v>
      </c>
    </row>
    <row r="26" spans="1:2">
      <c r="A26" s="8" t="s">
        <v>49</v>
      </c>
      <c r="B26" s="9">
        <v>0.02</v>
      </c>
    </row>
    <row r="27" spans="1:2">
      <c r="A27" s="8" t="s">
        <v>50</v>
      </c>
      <c r="B27" s="9">
        <v>0.30272727272727273</v>
      </c>
    </row>
    <row r="28" spans="1:2">
      <c r="A28" s="8" t="s">
        <v>64</v>
      </c>
      <c r="B28" s="9">
        <v>0.44400000000000001</v>
      </c>
    </row>
    <row r="29" spans="1:2">
      <c r="A29" s="8" t="s">
        <v>65</v>
      </c>
      <c r="B29" s="9">
        <v>0.06</v>
      </c>
    </row>
    <row r="30" spans="1:2">
      <c r="A30" s="8" t="s">
        <v>68</v>
      </c>
      <c r="B30" s="9">
        <v>0.38</v>
      </c>
    </row>
    <row r="31" spans="1:2">
      <c r="A31" s="8" t="s">
        <v>69</v>
      </c>
      <c r="B31" s="9">
        <v>0.125</v>
      </c>
    </row>
    <row r="32" spans="1:2">
      <c r="A32" s="8" t="s">
        <v>70</v>
      </c>
      <c r="B32" s="9">
        <v>0.1</v>
      </c>
    </row>
    <row r="33" spans="1:2">
      <c r="A33" s="8" t="s">
        <v>71</v>
      </c>
      <c r="B33" s="9">
        <v>0.25</v>
      </c>
    </row>
    <row r="34" spans="1:2">
      <c r="A34" s="8" t="s">
        <v>72</v>
      </c>
      <c r="B34" s="9">
        <v>0.70299999999999996</v>
      </c>
    </row>
    <row r="35" spans="1:2">
      <c r="A35" s="8" t="s">
        <v>73</v>
      </c>
      <c r="B35" s="9">
        <v>0.34799999999999998</v>
      </c>
    </row>
    <row r="36" spans="1:2">
      <c r="A36" s="8" t="s">
        <v>74</v>
      </c>
      <c r="B36" s="9">
        <v>0.299375</v>
      </c>
    </row>
    <row r="37" spans="1:2">
      <c r="A37" s="8" t="s">
        <v>91</v>
      </c>
      <c r="B37" s="9">
        <v>0.15</v>
      </c>
    </row>
    <row r="38" spans="1:2">
      <c r="A38" s="8" t="s">
        <v>92</v>
      </c>
      <c r="B38" s="9">
        <v>0.2</v>
      </c>
    </row>
    <row r="39" spans="1:2">
      <c r="A39" s="8" t="s">
        <v>93</v>
      </c>
      <c r="B39" s="9">
        <v>0.25</v>
      </c>
    </row>
    <row r="40" spans="1:2">
      <c r="A40" s="8" t="s">
        <v>94</v>
      </c>
      <c r="B40" s="9">
        <v>0.28000000000000003</v>
      </c>
    </row>
    <row r="41" spans="1:2">
      <c r="A41" s="8" t="s">
        <v>95</v>
      </c>
      <c r="B41" s="9">
        <v>0.2145</v>
      </c>
    </row>
    <row r="42" spans="1:2">
      <c r="A42" s="8" t="s">
        <v>98</v>
      </c>
      <c r="B42" s="9">
        <v>0.34</v>
      </c>
    </row>
    <row r="43" spans="1:2">
      <c r="A43" s="8" t="s">
        <v>99</v>
      </c>
      <c r="B43" s="9">
        <v>0.18</v>
      </c>
    </row>
    <row r="44" spans="1:2">
      <c r="A44" s="8" t="s">
        <v>100</v>
      </c>
      <c r="B44" s="9">
        <v>0.26</v>
      </c>
    </row>
    <row r="45" spans="1:2">
      <c r="A45" s="8" t="s">
        <v>101</v>
      </c>
      <c r="B45" s="9">
        <v>0.29199999999999998</v>
      </c>
    </row>
    <row r="46" spans="1:2">
      <c r="A46" s="8" t="s">
        <v>102</v>
      </c>
      <c r="B46" s="9">
        <v>0.625</v>
      </c>
    </row>
    <row r="47" spans="1:2">
      <c r="A47" s="8" t="s">
        <v>103</v>
      </c>
      <c r="B47" s="9">
        <v>0.87</v>
      </c>
    </row>
    <row r="48" spans="1:2">
      <c r="A48" s="8" t="s">
        <v>104</v>
      </c>
      <c r="B48" s="9">
        <v>0</v>
      </c>
    </row>
    <row r="49" spans="1:2">
      <c r="A49" s="8" t="s">
        <v>106</v>
      </c>
      <c r="B49" s="9">
        <v>0.52600000000000002</v>
      </c>
    </row>
    <row r="50" spans="1:2">
      <c r="A50" s="8" t="s">
        <v>107</v>
      </c>
      <c r="B50" s="9">
        <v>0</v>
      </c>
    </row>
    <row r="51" spans="1:2">
      <c r="A51" s="8" t="s">
        <v>108</v>
      </c>
      <c r="B51" s="9">
        <v>0.22</v>
      </c>
    </row>
    <row r="52" spans="1:2">
      <c r="A52" s="8" t="s">
        <v>109</v>
      </c>
      <c r="B52" s="9">
        <v>7.5999999999999998E-2</v>
      </c>
    </row>
    <row r="53" spans="1:2">
      <c r="A53" s="8" t="s">
        <v>110</v>
      </c>
      <c r="B53" s="9">
        <v>0.39</v>
      </c>
    </row>
    <row r="54" spans="1:2">
      <c r="A54" s="8" t="s">
        <v>111</v>
      </c>
      <c r="B54" s="9">
        <v>0.27</v>
      </c>
    </row>
    <row r="55" spans="1:2">
      <c r="A55" s="8" t="s">
        <v>112</v>
      </c>
      <c r="B55" s="9">
        <v>0.41699999999999998</v>
      </c>
    </row>
    <row r="56" spans="1:2">
      <c r="A56" s="8" t="s">
        <v>113</v>
      </c>
      <c r="B56" s="9">
        <v>0.151</v>
      </c>
    </row>
    <row r="57" spans="1:2">
      <c r="A57" s="8" t="s">
        <v>114</v>
      </c>
      <c r="B57" s="9">
        <v>0.6</v>
      </c>
    </row>
    <row r="58" spans="1:2">
      <c r="A58" s="8" t="s">
        <v>115</v>
      </c>
      <c r="B58" s="9">
        <v>0.14500000000000002</v>
      </c>
    </row>
    <row r="59" spans="1:2">
      <c r="A59" s="8" t="s">
        <v>117</v>
      </c>
      <c r="B59" s="9">
        <v>0.24</v>
      </c>
    </row>
    <row r="60" spans="1:2">
      <c r="A60" s="8" t="s">
        <v>119</v>
      </c>
    </row>
    <row r="61" spans="1:2">
      <c r="A61" s="8" t="s">
        <v>121</v>
      </c>
      <c r="B61" s="9">
        <v>0.42699999999999999</v>
      </c>
    </row>
    <row r="62" spans="1:2">
      <c r="A62" s="8" t="s">
        <v>122</v>
      </c>
      <c r="B62" s="9">
        <v>0.42799999999999999</v>
      </c>
    </row>
    <row r="63" spans="1:2">
      <c r="A63" s="8" t="s">
        <v>128</v>
      </c>
    </row>
    <row r="64" spans="1:2">
      <c r="A64" s="8" t="s">
        <v>129</v>
      </c>
      <c r="B64" s="9">
        <v>0.28994859813084106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1"/>
  <sheetViews>
    <sheetView workbookViewId="0">
      <selection activeCell="A60" sqref="A60"/>
    </sheetView>
  </sheetViews>
  <sheetFormatPr baseColWidth="10" defaultRowHeight="15" x14ac:dyDescent="0"/>
  <cols>
    <col min="1" max="1" width="35.33203125" customWidth="1"/>
    <col min="2" max="2" width="13.83203125" style="9" customWidth="1"/>
  </cols>
  <sheetData>
    <row r="1" spans="1:2">
      <c r="A1" t="s">
        <v>123</v>
      </c>
      <c r="B1" s="9" t="s">
        <v>132</v>
      </c>
    </row>
    <row r="2" spans="1:2">
      <c r="A2" t="s">
        <v>0</v>
      </c>
      <c r="B2" s="9">
        <v>0.318</v>
      </c>
    </row>
    <row r="3" spans="1:2">
      <c r="A3" t="s">
        <v>1</v>
      </c>
      <c r="B3" s="9">
        <v>0.57799999999999996</v>
      </c>
    </row>
    <row r="4" spans="1:2">
      <c r="A4" t="s">
        <v>2</v>
      </c>
      <c r="B4" s="9">
        <v>0.22800000000000004</v>
      </c>
    </row>
    <row r="5" spans="1:2">
      <c r="A5" t="s">
        <v>8</v>
      </c>
      <c r="B5" s="9">
        <v>0.15</v>
      </c>
    </row>
    <row r="6" spans="1:2">
      <c r="A6" t="s">
        <v>9</v>
      </c>
      <c r="B6" s="9">
        <v>0.36</v>
      </c>
    </row>
    <row r="7" spans="1:2">
      <c r="A7" t="s">
        <v>10</v>
      </c>
      <c r="B7" s="9">
        <v>0.04</v>
      </c>
    </row>
    <row r="8" spans="1:2">
      <c r="A8" t="s">
        <v>11</v>
      </c>
      <c r="B8" s="9">
        <v>0.22666666666666668</v>
      </c>
    </row>
    <row r="9" spans="1:2">
      <c r="A9" t="s">
        <v>16</v>
      </c>
      <c r="B9" s="9">
        <v>0.115</v>
      </c>
    </row>
    <row r="10" spans="1:2">
      <c r="A10" t="s">
        <v>17</v>
      </c>
      <c r="B10" s="9">
        <v>0.14000000000000001</v>
      </c>
    </row>
    <row r="11" spans="1:2">
      <c r="A11" t="s">
        <v>18</v>
      </c>
      <c r="B11" s="9">
        <v>0.29299999999999998</v>
      </c>
    </row>
    <row r="12" spans="1:2">
      <c r="A12" t="s">
        <v>25</v>
      </c>
      <c r="B12" s="9">
        <v>0.29432000000000003</v>
      </c>
    </row>
    <row r="13" spans="1:2">
      <c r="A13" t="s">
        <v>31</v>
      </c>
      <c r="B13" s="9">
        <v>0.23799999999999999</v>
      </c>
    </row>
    <row r="14" spans="1:2">
      <c r="A14" t="s">
        <v>32</v>
      </c>
      <c r="B14" s="9">
        <v>0.87</v>
      </c>
    </row>
    <row r="15" spans="1:2">
      <c r="A15" t="s">
        <v>33</v>
      </c>
      <c r="B15" s="9">
        <v>0.26500000000000001</v>
      </c>
    </row>
    <row r="16" spans="1:2">
      <c r="A16" t="s">
        <v>34</v>
      </c>
      <c r="B16" s="9">
        <v>0.27600000000000002</v>
      </c>
    </row>
    <row r="17" spans="1:2">
      <c r="A17" t="s">
        <v>40</v>
      </c>
      <c r="B17" s="9">
        <v>0.48</v>
      </c>
    </row>
    <row r="18" spans="1:2">
      <c r="A18" t="s">
        <v>41</v>
      </c>
      <c r="B18" s="9">
        <v>0.34</v>
      </c>
    </row>
    <row r="19" spans="1:2">
      <c r="A19" t="s">
        <v>45</v>
      </c>
      <c r="B19" s="9">
        <v>0.26600000000000001</v>
      </c>
    </row>
    <row r="20" spans="1:2">
      <c r="A20" t="s">
        <v>47</v>
      </c>
      <c r="B20" s="9">
        <v>0.47</v>
      </c>
    </row>
    <row r="21" spans="1:2">
      <c r="A21" t="s">
        <v>42</v>
      </c>
      <c r="B21" s="9">
        <v>0.32263333333333333</v>
      </c>
    </row>
    <row r="22" spans="1:2">
      <c r="A22" t="s">
        <v>48</v>
      </c>
      <c r="B22" s="9">
        <v>0.21</v>
      </c>
    </row>
    <row r="23" spans="1:2">
      <c r="A23" t="s">
        <v>49</v>
      </c>
      <c r="B23" s="9">
        <v>0.02</v>
      </c>
    </row>
    <row r="24" spans="1:2">
      <c r="A24" t="s">
        <v>50</v>
      </c>
      <c r="B24" s="9">
        <v>0.30272727272727273</v>
      </c>
    </row>
    <row r="25" spans="1:2">
      <c r="A25" t="s">
        <v>64</v>
      </c>
      <c r="B25" s="9">
        <v>0.44400000000000001</v>
      </c>
    </row>
    <row r="26" spans="1:2">
      <c r="A26" t="s">
        <v>65</v>
      </c>
      <c r="B26" s="9">
        <v>0.06</v>
      </c>
    </row>
    <row r="27" spans="1:2">
      <c r="A27" t="s">
        <v>68</v>
      </c>
      <c r="B27" s="9">
        <v>0.38</v>
      </c>
    </row>
    <row r="28" spans="1:2">
      <c r="A28" t="s">
        <v>69</v>
      </c>
      <c r="B28" s="9">
        <v>0.125</v>
      </c>
    </row>
    <row r="29" spans="1:2">
      <c r="A29" t="s">
        <v>70</v>
      </c>
      <c r="B29" s="9">
        <v>0.1</v>
      </c>
    </row>
    <row r="30" spans="1:2">
      <c r="A30" t="s">
        <v>71</v>
      </c>
      <c r="B30" s="9">
        <v>0.25</v>
      </c>
    </row>
    <row r="31" spans="1:2">
      <c r="A31" t="s">
        <v>72</v>
      </c>
      <c r="B31" s="9">
        <v>0.70299999999999996</v>
      </c>
    </row>
    <row r="32" spans="1:2">
      <c r="A32" t="s">
        <v>73</v>
      </c>
      <c r="B32" s="9">
        <v>0.34799999999999998</v>
      </c>
    </row>
    <row r="33" spans="1:2">
      <c r="A33" t="s">
        <v>74</v>
      </c>
      <c r="B33" s="9">
        <v>0.299375</v>
      </c>
    </row>
    <row r="34" spans="1:2">
      <c r="A34" t="s">
        <v>91</v>
      </c>
      <c r="B34" s="9">
        <v>0.15</v>
      </c>
    </row>
    <row r="35" spans="1:2">
      <c r="A35" t="s">
        <v>92</v>
      </c>
      <c r="B35" s="9">
        <v>0.2</v>
      </c>
    </row>
    <row r="36" spans="1:2">
      <c r="A36" t="s">
        <v>93</v>
      </c>
      <c r="B36" s="9">
        <v>0.25</v>
      </c>
    </row>
    <row r="37" spans="1:2">
      <c r="A37" t="s">
        <v>94</v>
      </c>
      <c r="B37" s="9">
        <v>0.28000000000000003</v>
      </c>
    </row>
    <row r="38" spans="1:2">
      <c r="A38" t="s">
        <v>95</v>
      </c>
      <c r="B38" s="9">
        <v>0.2145</v>
      </c>
    </row>
    <row r="39" spans="1:2">
      <c r="A39" t="s">
        <v>98</v>
      </c>
      <c r="B39" s="9">
        <v>0.34</v>
      </c>
    </row>
    <row r="40" spans="1:2">
      <c r="A40" t="s">
        <v>99</v>
      </c>
      <c r="B40" s="9">
        <v>0.18</v>
      </c>
    </row>
    <row r="41" spans="1:2">
      <c r="A41" t="s">
        <v>100</v>
      </c>
      <c r="B41" s="9">
        <v>0.26</v>
      </c>
    </row>
    <row r="42" spans="1:2">
      <c r="A42" t="s">
        <v>101</v>
      </c>
      <c r="B42" s="9">
        <v>0.29199999999999998</v>
      </c>
    </row>
    <row r="43" spans="1:2">
      <c r="A43" t="s">
        <v>102</v>
      </c>
      <c r="B43" s="9">
        <v>0.625</v>
      </c>
    </row>
    <row r="44" spans="1:2">
      <c r="A44" t="s">
        <v>103</v>
      </c>
      <c r="B44" s="9">
        <v>0.87</v>
      </c>
    </row>
    <row r="45" spans="1:2">
      <c r="A45" t="s">
        <v>104</v>
      </c>
      <c r="B45" s="9">
        <v>0</v>
      </c>
    </row>
    <row r="46" spans="1:2">
      <c r="A46" t="s">
        <v>106</v>
      </c>
      <c r="B46" s="9">
        <v>0.52600000000000002</v>
      </c>
    </row>
    <row r="47" spans="1:2">
      <c r="A47" t="s">
        <v>107</v>
      </c>
      <c r="B47" s="9">
        <v>0</v>
      </c>
    </row>
    <row r="48" spans="1:2">
      <c r="A48" t="s">
        <v>108</v>
      </c>
      <c r="B48" s="9">
        <v>0.22</v>
      </c>
    </row>
    <row r="49" spans="1:2">
      <c r="A49" t="s">
        <v>109</v>
      </c>
      <c r="B49" s="9">
        <v>7.5999999999999998E-2</v>
      </c>
    </row>
    <row r="50" spans="1:2">
      <c r="A50" t="s">
        <v>110</v>
      </c>
      <c r="B50" s="9">
        <v>0.39</v>
      </c>
    </row>
    <row r="51" spans="1:2">
      <c r="A51" t="s">
        <v>111</v>
      </c>
      <c r="B51" s="9">
        <v>0.27</v>
      </c>
    </row>
    <row r="52" spans="1:2">
      <c r="A52" t="s">
        <v>112</v>
      </c>
      <c r="B52" s="9">
        <v>0.41699999999999998</v>
      </c>
    </row>
    <row r="53" spans="1:2">
      <c r="A53" t="s">
        <v>113</v>
      </c>
      <c r="B53" s="9">
        <v>0.151</v>
      </c>
    </row>
    <row r="54" spans="1:2">
      <c r="A54" t="s">
        <v>114</v>
      </c>
      <c r="B54" s="9">
        <v>0.6</v>
      </c>
    </row>
    <row r="55" spans="1:2">
      <c r="A55" t="s">
        <v>115</v>
      </c>
      <c r="B55" s="9">
        <v>0.14500000000000002</v>
      </c>
    </row>
    <row r="56" spans="1:2">
      <c r="A56" t="s">
        <v>117</v>
      </c>
      <c r="B56" s="9">
        <v>0.24</v>
      </c>
    </row>
    <row r="57" spans="1:2">
      <c r="A57" t="s">
        <v>119</v>
      </c>
    </row>
    <row r="58" spans="1:2">
      <c r="A58" t="s">
        <v>121</v>
      </c>
      <c r="B58" s="9">
        <v>0.42699999999999999</v>
      </c>
    </row>
    <row r="59" spans="1:2">
      <c r="A59" t="s">
        <v>122</v>
      </c>
      <c r="B59" s="9">
        <v>0.42799999999999999</v>
      </c>
    </row>
    <row r="60" spans="1:2">
      <c r="A60" t="s">
        <v>128</v>
      </c>
    </row>
    <row r="61" spans="1:2">
      <c r="A61" t="s">
        <v>129</v>
      </c>
      <c r="B61" s="9">
        <v>0.28994859813084106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Attrition</vt:lpstr>
      <vt:lpstr>Pivot</vt:lpstr>
      <vt:lpstr>LEA Avgs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Horne</dc:creator>
  <cp:lastModifiedBy>William Horne</cp:lastModifiedBy>
  <dcterms:created xsi:type="dcterms:W3CDTF">2017-06-17T23:55:44Z</dcterms:created>
  <dcterms:modified xsi:type="dcterms:W3CDTF">2017-06-18T21:12:27Z</dcterms:modified>
</cp:coreProperties>
</file>